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681e04bad3d9c58/1 - Lean Management Systems/LMS Marketing and Sales/LMS Website/Resources/"/>
    </mc:Choice>
  </mc:AlternateContent>
  <xr:revisionPtr revIDLastSave="7" documentId="8_{39AE431F-8110-46C6-9142-576B90857F3B}" xr6:coauthVersionLast="47" xr6:coauthVersionMax="47" xr10:uidLastSave="{2BE0636F-F68B-4B03-9232-B7755AD0303B}"/>
  <bookViews>
    <workbookView xWindow="-96" yWindow="-96" windowWidth="23232" windowHeight="13152" tabRatio="564" xr2:uid="{00000000-000D-0000-FFFF-FFFF00000000}"/>
  </bookViews>
  <sheets>
    <sheet name="Landscape 11x17" sheetId="21" r:id="rId1"/>
  </sheets>
  <definedNames>
    <definedName name="_xlnm.Print_Area" localSheetId="0">'Landscape 11x17'!$A$2:$BV$54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3" i="21" l="1"/>
  <c r="V51" i="21"/>
  <c r="X51" i="21"/>
  <c r="G51" i="21"/>
  <c r="I51" i="21"/>
  <c r="BM36" i="21"/>
  <c r="BO34" i="21"/>
  <c r="BQ34" i="21"/>
  <c r="AZ34" i="21"/>
  <c r="BB34" i="21"/>
  <c r="AI36" i="21"/>
  <c r="AK34" i="21"/>
  <c r="AM34" i="21"/>
  <c r="T36" i="21"/>
  <c r="V34" i="21"/>
  <c r="X34" i="21"/>
  <c r="G34" i="21"/>
  <c r="I34" i="21"/>
  <c r="BM19" i="21"/>
  <c r="BO17" i="21"/>
  <c r="BQ17" i="21"/>
  <c r="AZ17" i="21"/>
  <c r="BB17" i="21"/>
  <c r="AI19" i="21"/>
  <c r="AK17" i="21"/>
  <c r="AM17" i="21"/>
  <c r="T41" i="21"/>
  <c r="E41" i="21"/>
  <c r="A45" i="21" s="1"/>
  <c r="BM24" i="21"/>
  <c r="BO24" i="21" s="1"/>
  <c r="AX24" i="21"/>
  <c r="BB24" i="21" s="1"/>
  <c r="AI24" i="21"/>
  <c r="AK26" i="21" s="1"/>
  <c r="T24" i="21"/>
  <c r="Z28" i="21" s="1"/>
  <c r="E24" i="21"/>
  <c r="I24" i="21" s="1"/>
  <c r="BM7" i="21"/>
  <c r="BO7" i="21" s="1"/>
  <c r="AX7" i="21"/>
  <c r="AV11" i="21" s="1"/>
  <c r="AI7" i="21"/>
  <c r="AE11" i="21" s="1"/>
  <c r="T7" i="21"/>
  <c r="R11" i="21" s="1"/>
  <c r="E7" i="21"/>
  <c r="I7" i="21" s="1"/>
  <c r="G7" i="21"/>
  <c r="I17" i="21" s="1"/>
  <c r="AK7" i="21"/>
  <c r="BB7" i="21"/>
  <c r="E9" i="21"/>
  <c r="E19" i="21" s="1"/>
  <c r="AK9" i="21"/>
  <c r="I11" i="21"/>
  <c r="P11" i="21"/>
  <c r="AG11" i="21"/>
  <c r="AI11" i="21"/>
  <c r="AQ11" i="21"/>
  <c r="AT11" i="21"/>
  <c r="M13" i="21"/>
  <c r="Z13" i="21"/>
  <c r="AI13" i="21"/>
  <c r="AK13" i="21"/>
  <c r="BF13" i="21"/>
  <c r="C15" i="21"/>
  <c r="E15" i="21"/>
  <c r="T15" i="21"/>
  <c r="AI15" i="21"/>
  <c r="AK15" i="21"/>
  <c r="AZ15" i="21"/>
  <c r="G24" i="21"/>
  <c r="X24" i="21"/>
  <c r="AK24" i="21"/>
  <c r="AM24" i="21"/>
  <c r="AZ24" i="21"/>
  <c r="BQ24" i="21"/>
  <c r="G26" i="21"/>
  <c r="T26" i="21"/>
  <c r="V26" i="21"/>
  <c r="X26" i="21"/>
  <c r="AI26" i="21"/>
  <c r="BM26" i="21"/>
  <c r="BQ26" i="21"/>
  <c r="E28" i="21"/>
  <c r="M28" i="21"/>
  <c r="R28" i="21"/>
  <c r="T28" i="21"/>
  <c r="V28" i="21"/>
  <c r="X28" i="21"/>
  <c r="AB28" i="21"/>
  <c r="AE28" i="21"/>
  <c r="AG28" i="21"/>
  <c r="AO28" i="21"/>
  <c r="AQ28" i="21"/>
  <c r="AX28" i="21"/>
  <c r="BB28" i="21"/>
  <c r="BD28" i="21"/>
  <c r="BF28" i="21"/>
  <c r="BI28" i="21"/>
  <c r="BK28" i="21"/>
  <c r="BM28" i="21"/>
  <c r="BO28" i="21"/>
  <c r="BQ28" i="21"/>
  <c r="BS28" i="21"/>
  <c r="BU28" i="21"/>
  <c r="G30" i="21"/>
  <c r="I30" i="21"/>
  <c r="P30" i="21"/>
  <c r="R30" i="21"/>
  <c r="V30" i="21"/>
  <c r="X30" i="21"/>
  <c r="Z30" i="21"/>
  <c r="AB30" i="21"/>
  <c r="AE30" i="21"/>
  <c r="AG30" i="21"/>
  <c r="AI30" i="21"/>
  <c r="AK30" i="21"/>
  <c r="AM30" i="21"/>
  <c r="AQ30" i="21"/>
  <c r="AT30" i="21"/>
  <c r="AV30" i="21"/>
  <c r="AX30" i="21"/>
  <c r="BF30" i="21"/>
  <c r="BI30" i="21"/>
  <c r="BK30" i="21"/>
  <c r="BM30" i="21"/>
  <c r="BO30" i="21"/>
  <c r="BQ30" i="21"/>
  <c r="BS30" i="21"/>
  <c r="BU30" i="21"/>
  <c r="A32" i="21"/>
  <c r="C32" i="21"/>
  <c r="I32" i="21"/>
  <c r="R32" i="21"/>
  <c r="T32" i="21"/>
  <c r="X32" i="21"/>
  <c r="Z32" i="21"/>
  <c r="AB32" i="21"/>
  <c r="AG32" i="21"/>
  <c r="AK32" i="21"/>
  <c r="AM32" i="21"/>
  <c r="AO32" i="21"/>
  <c r="AQ32" i="21"/>
  <c r="AT32" i="21"/>
  <c r="AV32" i="21"/>
  <c r="AX32" i="21"/>
  <c r="AZ32" i="21"/>
  <c r="BB32" i="21"/>
  <c r="BD32" i="21"/>
  <c r="BF32" i="21"/>
  <c r="BI32" i="21"/>
  <c r="BK32" i="21"/>
  <c r="BM32" i="21"/>
  <c r="BO32" i="21"/>
  <c r="BQ32" i="21"/>
  <c r="BS32" i="21"/>
  <c r="BU32" i="21"/>
  <c r="T34" i="21"/>
  <c r="AI34" i="21"/>
  <c r="AX34" i="21"/>
  <c r="BM34" i="21"/>
  <c r="G41" i="21"/>
  <c r="I41" i="21"/>
  <c r="V41" i="21"/>
  <c r="X41" i="21"/>
  <c r="T43" i="21"/>
  <c r="V43" i="21"/>
  <c r="X43" i="21"/>
  <c r="C45" i="21"/>
  <c r="M45" i="21"/>
  <c r="P45" i="21"/>
  <c r="R45" i="21"/>
  <c r="T45" i="21"/>
  <c r="V45" i="21"/>
  <c r="X45" i="21"/>
  <c r="Z45" i="21"/>
  <c r="AB45" i="21"/>
  <c r="A47" i="21"/>
  <c r="C47" i="21"/>
  <c r="E47" i="21"/>
  <c r="G47" i="21"/>
  <c r="P47" i="21"/>
  <c r="R47" i="21"/>
  <c r="T47" i="21"/>
  <c r="V47" i="21"/>
  <c r="X47" i="21"/>
  <c r="Z47" i="21"/>
  <c r="AB47" i="21"/>
  <c r="E49" i="21"/>
  <c r="G49" i="21"/>
  <c r="I49" i="21"/>
  <c r="K49" i="21"/>
  <c r="P49" i="21"/>
  <c r="R49" i="21"/>
  <c r="T49" i="21"/>
  <c r="V49" i="21"/>
  <c r="X49" i="21"/>
  <c r="Z49" i="21"/>
  <c r="AB49" i="21"/>
  <c r="T51" i="21"/>
  <c r="C49" i="21" l="1"/>
  <c r="K45" i="21"/>
  <c r="A49" i="21"/>
  <c r="M47" i="21"/>
  <c r="I45" i="21"/>
  <c r="I43" i="21"/>
  <c r="K47" i="21"/>
  <c r="G45" i="21"/>
  <c r="G43" i="21"/>
  <c r="E51" i="21"/>
  <c r="M49" i="21"/>
  <c r="I47" i="21"/>
  <c r="E45" i="21"/>
  <c r="E43" i="21"/>
  <c r="BO26" i="21"/>
  <c r="AZ28" i="21"/>
  <c r="BD30" i="21"/>
  <c r="AV28" i="21"/>
  <c r="BB26" i="21"/>
  <c r="BB30" i="21"/>
  <c r="AT28" i="21"/>
  <c r="AZ26" i="21"/>
  <c r="AZ30" i="21"/>
  <c r="AX26" i="21"/>
  <c r="AI32" i="21"/>
  <c r="AM28" i="21"/>
  <c r="AK28" i="21"/>
  <c r="AE32" i="21"/>
  <c r="AO30" i="21"/>
  <c r="AI28" i="21"/>
  <c r="AM26" i="21"/>
  <c r="V24" i="21"/>
  <c r="V32" i="21"/>
  <c r="T30" i="21"/>
  <c r="P28" i="21"/>
  <c r="P32" i="21"/>
  <c r="E30" i="21"/>
  <c r="K28" i="21"/>
  <c r="M32" i="21"/>
  <c r="C30" i="21"/>
  <c r="I28" i="21"/>
  <c r="K32" i="21"/>
  <c r="A30" i="21"/>
  <c r="G28" i="21"/>
  <c r="I26" i="21"/>
  <c r="E34" i="21"/>
  <c r="G32" i="21"/>
  <c r="M30" i="21"/>
  <c r="C28" i="21"/>
  <c r="E26" i="21"/>
  <c r="E32" i="21"/>
  <c r="K30" i="21"/>
  <c r="A28" i="21"/>
  <c r="BI15" i="21"/>
  <c r="BS13" i="21"/>
  <c r="BK11" i="21"/>
  <c r="BQ9" i="21"/>
  <c r="BK15" i="21"/>
  <c r="BU13" i="21"/>
  <c r="BM11" i="21"/>
  <c r="BM17" i="21"/>
  <c r="BQ13" i="21"/>
  <c r="BI11" i="21"/>
  <c r="BO9" i="21"/>
  <c r="BS15" i="21"/>
  <c r="BM13" i="21"/>
  <c r="BU11" i="21"/>
  <c r="BU15" i="21"/>
  <c r="BO13" i="21"/>
  <c r="BQ15" i="21"/>
  <c r="BK13" i="21"/>
  <c r="BS11" i="21"/>
  <c r="BM9" i="21"/>
  <c r="BO15" i="21"/>
  <c r="BI13" i="21"/>
  <c r="BQ11" i="21"/>
  <c r="BQ7" i="21"/>
  <c r="BM15" i="21"/>
  <c r="BO11" i="21"/>
  <c r="AX15" i="21"/>
  <c r="BD13" i="21"/>
  <c r="BB9" i="21"/>
  <c r="AZ7" i="21"/>
  <c r="AV15" i="21"/>
  <c r="AZ9" i="21"/>
  <c r="BF11" i="21"/>
  <c r="AT15" i="21"/>
  <c r="AZ13" i="21"/>
  <c r="BD11" i="21"/>
  <c r="AX9" i="21"/>
  <c r="AX13" i="21"/>
  <c r="BB11" i="21"/>
  <c r="BB13" i="21"/>
  <c r="AX17" i="21"/>
  <c r="BF15" i="21"/>
  <c r="AV13" i="21"/>
  <c r="AZ11" i="21"/>
  <c r="BD15" i="21"/>
  <c r="AT13" i="21"/>
  <c r="AX11" i="21"/>
  <c r="BB15" i="21"/>
  <c r="AE15" i="21"/>
  <c r="AE13" i="21"/>
  <c r="AM9" i="21"/>
  <c r="AM7" i="21"/>
  <c r="AQ15" i="21"/>
  <c r="AQ13" i="21"/>
  <c r="AO11" i="21"/>
  <c r="AI9" i="21"/>
  <c r="AI17" i="21"/>
  <c r="AO15" i="21"/>
  <c r="AO13" i="21"/>
  <c r="AM11" i="21"/>
  <c r="AM15" i="21"/>
  <c r="AM13" i="21"/>
  <c r="AK11" i="21"/>
  <c r="AG15" i="21"/>
  <c r="AG13" i="21"/>
  <c r="A15" i="21"/>
  <c r="K13" i="21"/>
  <c r="E11" i="21"/>
  <c r="I13" i="21"/>
  <c r="C11" i="21"/>
  <c r="G11" i="21"/>
  <c r="G17" i="21"/>
  <c r="M15" i="21"/>
  <c r="G13" i="21"/>
  <c r="A11" i="21"/>
  <c r="E17" i="21"/>
  <c r="K15" i="21"/>
  <c r="E13" i="21"/>
  <c r="I15" i="21"/>
  <c r="C13" i="21"/>
  <c r="M11" i="21"/>
  <c r="I9" i="21"/>
  <c r="G15" i="21"/>
  <c r="A13" i="21"/>
  <c r="K11" i="21"/>
  <c r="G9" i="21"/>
  <c r="X13" i="21"/>
  <c r="P15" i="21"/>
  <c r="AB11" i="21"/>
  <c r="Z11" i="21"/>
  <c r="T17" i="21"/>
  <c r="AB15" i="21"/>
  <c r="R13" i="21"/>
  <c r="X11" i="21"/>
  <c r="R15" i="21"/>
  <c r="V13" i="21"/>
  <c r="T9" i="21"/>
  <c r="Z15" i="21"/>
  <c r="P13" i="21"/>
  <c r="V11" i="21"/>
  <c r="X7" i="21"/>
  <c r="X15" i="21"/>
  <c r="T11" i="21"/>
  <c r="V7" i="21"/>
  <c r="X9" i="21"/>
  <c r="V9" i="21"/>
  <c r="T13" i="21"/>
  <c r="V15" i="21"/>
  <c r="AB13" i="21"/>
</calcChain>
</file>

<file path=xl/sharedStrings.xml><?xml version="1.0" encoding="utf-8"?>
<sst xmlns="http://schemas.openxmlformats.org/spreadsheetml/2006/main" count="22" uniqueCount="22">
  <si>
    <t>&lt;Area Name&gt; Safety Cross</t>
  </si>
  <si>
    <t xml:space="preserve">  </t>
  </si>
  <si>
    <t xml:space="preserve"> </t>
  </si>
  <si>
    <t>Goal = ZERO Recordable Injuries</t>
  </si>
  <si>
    <t>Period</t>
  </si>
  <si>
    <t>Start Date</t>
  </si>
  <si>
    <t>End Date</t>
  </si>
  <si>
    <t>2023 Calendar</t>
  </si>
  <si>
    <t>Jan</t>
  </si>
  <si>
    <t>2023 At-A-Glance</t>
  </si>
  <si>
    <t xml:space="preserve">Safety Performance by Month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</si>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</sst>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dd\-yy"/>
  </numFmts>
  <fonts count="26">
    <font>
      <sz val="10"/>
      <name val="Arial"/>
    </font>
    <font>
      <u/>
      <sz val="5"/>
      <color indexed="12"/>
      <name val="Arial"/>
    </font>
    <font>
      <sz val="10"/>
      <name val="MS Sans Serif"/>
    </font>
    <font>
      <sz val="90"/>
      <color indexed="8"/>
      <name val="Arial Black"/>
      <family val="2"/>
    </font>
    <font>
      <b/>
      <sz val="48"/>
      <name val="Arial"/>
      <family val="2"/>
    </font>
    <font>
      <sz val="20"/>
      <name val="Arial"/>
    </font>
    <font>
      <sz val="48"/>
      <color indexed="17"/>
      <name val="Arial Black"/>
      <family val="2"/>
    </font>
    <font>
      <sz val="85"/>
      <color indexed="62"/>
      <name val="Arial Black"/>
      <family val="2"/>
    </font>
    <font>
      <sz val="48"/>
      <name val="Arial"/>
    </font>
    <font>
      <b/>
      <sz val="1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sz val="24"/>
      <name val="Arial Black"/>
      <family val="2"/>
    </font>
    <font>
      <sz val="28"/>
      <color indexed="18"/>
      <name val="Arial Black"/>
      <family val="2"/>
    </font>
    <font>
      <b/>
      <sz val="20"/>
      <name val="Arial"/>
      <family val="2"/>
    </font>
    <font>
      <b/>
      <sz val="18"/>
      <name val="Trebuchet MS"/>
      <family val="2"/>
    </font>
    <font>
      <sz val="10"/>
      <name val="Arial"/>
      <family val="2"/>
    </font>
    <font>
      <sz val="18"/>
      <name val="Arial"/>
    </font>
    <font>
      <sz val="18"/>
      <name val="New York"/>
    </font>
    <font>
      <sz val="20"/>
      <name val="Arial"/>
      <family val="2"/>
    </font>
    <font>
      <b/>
      <sz val="14"/>
      <name val="Arial"/>
      <family val="2"/>
    </font>
    <font>
      <sz val="22"/>
      <name val="Arial"/>
      <family val="2"/>
    </font>
    <font>
      <b/>
      <sz val="48"/>
      <color indexed="53"/>
      <name val="Arial"/>
      <family val="2"/>
    </font>
    <font>
      <b/>
      <sz val="48"/>
      <color indexed="10"/>
      <name val="Arial"/>
      <family val="2"/>
    </font>
    <font>
      <b/>
      <sz val="48"/>
      <color indexed="17"/>
      <name val="Arial"/>
      <family val="2"/>
    </font>
    <font>
      <b/>
      <i/>
      <sz val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Fill="0" applyBorder="0" applyAlignment="0" applyProtection="0">
      <alignment horizontal="left"/>
    </xf>
  </cellStyleXfs>
  <cellXfs count="7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2" borderId="0" xfId="0" applyFill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 applyProtection="1">
      <alignment horizontal="left" vertical="center" indent="3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indent="2"/>
      <protection locked="0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164" fontId="18" fillId="0" borderId="2" xfId="0" applyNumberFormat="1" applyFont="1" applyBorder="1" applyAlignment="1" applyProtection="1">
      <alignment horizontal="center" vertical="center" wrapText="1"/>
      <protection locked="0"/>
    </xf>
    <xf numFmtId="164" fontId="18" fillId="0" borderId="3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/>
    </xf>
    <xf numFmtId="0" fontId="19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64" fontId="18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2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10" fillId="0" borderId="0" xfId="0" applyFont="1" applyAlignment="1" applyProtection="1">
      <alignment horizontal="left" vertical="center" indent="3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/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6" fontId="14" fillId="5" borderId="4" xfId="0" applyNumberFormat="1" applyFont="1" applyFill="1" applyBorder="1" applyAlignment="1">
      <alignment horizontal="center" vertical="center"/>
    </xf>
    <xf numFmtId="16" fontId="14" fillId="5" borderId="5" xfId="0" applyNumberFormat="1" applyFont="1" applyFill="1" applyBorder="1" applyAlignment="1">
      <alignment horizontal="center" vertical="center"/>
    </xf>
    <xf numFmtId="16" fontId="14" fillId="5" borderId="6" xfId="0" applyNumberFormat="1" applyFont="1" applyFill="1" applyBorder="1" applyAlignment="1">
      <alignment horizontal="center" vertical="center"/>
    </xf>
    <xf numFmtId="16" fontId="14" fillId="5" borderId="7" xfId="0" applyNumberFormat="1" applyFont="1" applyFill="1" applyBorder="1" applyAlignment="1">
      <alignment horizontal="center" vertical="center"/>
    </xf>
    <xf numFmtId="16" fontId="14" fillId="0" borderId="4" xfId="0" applyNumberFormat="1" applyFont="1" applyBorder="1" applyAlignment="1">
      <alignment horizontal="center" vertical="center"/>
    </xf>
    <xf numFmtId="16" fontId="14" fillId="0" borderId="5" xfId="0" applyNumberFormat="1" applyFont="1" applyBorder="1" applyAlignment="1">
      <alignment horizontal="center" vertical="center"/>
    </xf>
    <xf numFmtId="16" fontId="14" fillId="0" borderId="6" xfId="0" applyNumberFormat="1" applyFont="1" applyBorder="1" applyAlignment="1">
      <alignment horizontal="center" vertical="center"/>
    </xf>
    <xf numFmtId="16" fontId="14" fillId="0" borderId="7" xfId="0" applyNumberFormat="1" applyFont="1" applyBorder="1" applyAlignment="1">
      <alignment horizontal="center" vertical="center"/>
    </xf>
    <xf numFmtId="16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/>
    <xf numFmtId="16" fontId="14" fillId="5" borderId="2" xfId="0" applyNumberFormat="1" applyFont="1" applyFill="1" applyBorder="1" applyAlignment="1">
      <alignment horizontal="center" vertical="center"/>
    </xf>
    <xf numFmtId="0" fontId="19" fillId="5" borderId="2" xfId="0" applyFont="1" applyFill="1" applyBorder="1"/>
    <xf numFmtId="0" fontId="14" fillId="5" borderId="2" xfId="0" applyFont="1" applyFill="1" applyBorder="1"/>
    <xf numFmtId="0" fontId="16" fillId="0" borderId="0" xfId="0" applyFont="1" applyAlignment="1">
      <alignment horizontal="center"/>
    </xf>
    <xf numFmtId="0" fontId="19" fillId="0" borderId="2" xfId="0" applyFont="1" applyBorder="1"/>
    <xf numFmtId="16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vertical="center"/>
    </xf>
  </cellXfs>
  <cellStyles count="3">
    <cellStyle name="Hyperlink_2008 Menomonie Safety Cross" xfId="1" xr:uid="{00000000-0005-0000-0000-000000000000}"/>
    <cellStyle name="Normal" xfId="0" builtinId="0"/>
    <cellStyle name="PSChar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1333500</xdr:rowOff>
    </xdr:from>
    <xdr:to>
      <xdr:col>3</xdr:col>
      <xdr:colOff>323850</xdr:colOff>
      <xdr:row>2</xdr:row>
      <xdr:rowOff>142875</xdr:rowOff>
    </xdr:to>
    <xdr:sp macro="" textlink="">
      <xdr:nvSpPr>
        <xdr:cNvPr id="24577" name="PubCross">
          <a:extLst>
            <a:ext uri="{FF2B5EF4-FFF2-40B4-BE49-F238E27FC236}">
              <a16:creationId xmlns:a16="http://schemas.microsoft.com/office/drawing/2014/main" id="{31A9F8FF-26BB-85AF-0CC2-36B1287693C9}"/>
            </a:ext>
          </a:extLst>
        </xdr:cNvPr>
        <xdr:cNvSpPr>
          <a:spLocks noEditPoints="1" noChangeArrowheads="1"/>
        </xdr:cNvSpPr>
      </xdr:nvSpPr>
      <xdr:spPr bwMode="auto">
        <a:xfrm>
          <a:off x="38100" y="1333500"/>
          <a:ext cx="1828800" cy="1800225"/>
        </a:xfrm>
        <a:custGeom>
          <a:avLst/>
          <a:gdLst>
            <a:gd name="G0" fmla="+- 0 0 0"/>
            <a:gd name="G1" fmla="+- 5400 0 0"/>
            <a:gd name="G2" fmla="+- 21600 0 5400"/>
            <a:gd name="G3" fmla="+- 5400 0 0"/>
            <a:gd name="G4" fmla="+- 21600 0 5400"/>
            <a:gd name="T0" fmla="*/ 10800 w 21600"/>
            <a:gd name="T1" fmla="*/ 0 h 21600"/>
            <a:gd name="T2" fmla="*/ 0 w 21600"/>
            <a:gd name="T3" fmla="*/ 10800 h 21600"/>
            <a:gd name="T4" fmla="*/ 10800 w 21600"/>
            <a:gd name="T5" fmla="*/ 21600 h 21600"/>
            <a:gd name="T6" fmla="*/ 21600 w 21600"/>
            <a:gd name="T7" fmla="*/ 10800 h 21600"/>
            <a:gd name="T8" fmla="*/ G1 w 21600"/>
            <a:gd name="T9" fmla="*/ G3 h 21600"/>
            <a:gd name="T10" fmla="*/ G2 w 21600"/>
            <a:gd name="T11" fmla="*/ G4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T8" t="T9" r="T10" b="T11"/>
          <a:pathLst>
            <a:path w="21600" h="21600">
              <a:moveTo>
                <a:pt x="5400" y="0"/>
              </a:moveTo>
              <a:lnTo>
                <a:pt x="5400" y="5400"/>
              </a:lnTo>
              <a:lnTo>
                <a:pt x="0" y="5400"/>
              </a:lnTo>
              <a:lnTo>
                <a:pt x="0" y="16200"/>
              </a:lnTo>
              <a:lnTo>
                <a:pt x="5400" y="16200"/>
              </a:lnTo>
              <a:lnTo>
                <a:pt x="5400" y="21600"/>
              </a:lnTo>
              <a:lnTo>
                <a:pt x="16200" y="21600"/>
              </a:lnTo>
              <a:lnTo>
                <a:pt x="16200" y="16200"/>
              </a:lnTo>
              <a:lnTo>
                <a:pt x="21600" y="16200"/>
              </a:lnTo>
              <a:lnTo>
                <a:pt x="21600" y="5400"/>
              </a:lnTo>
              <a:lnTo>
                <a:pt x="16200" y="5400"/>
              </a:lnTo>
              <a:lnTo>
                <a:pt x="16200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t" upright="1"/>
        <a:lstStyle/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70</xdr:col>
      <xdr:colOff>190500</xdr:colOff>
      <xdr:row>0</xdr:row>
      <xdr:rowOff>1409700</xdr:rowOff>
    </xdr:from>
    <xdr:to>
      <xdr:col>73</xdr:col>
      <xdr:colOff>476250</xdr:colOff>
      <xdr:row>2</xdr:row>
      <xdr:rowOff>123825</xdr:rowOff>
    </xdr:to>
    <xdr:sp macro="" textlink="">
      <xdr:nvSpPr>
        <xdr:cNvPr id="24578" name="PubCross">
          <a:extLst>
            <a:ext uri="{FF2B5EF4-FFF2-40B4-BE49-F238E27FC236}">
              <a16:creationId xmlns:a16="http://schemas.microsoft.com/office/drawing/2014/main" id="{FAD6053D-2E51-F0E0-F0E7-72DB23779480}"/>
            </a:ext>
          </a:extLst>
        </xdr:cNvPr>
        <xdr:cNvSpPr>
          <a:spLocks noEditPoints="1" noChangeArrowheads="1"/>
        </xdr:cNvSpPr>
      </xdr:nvSpPr>
      <xdr:spPr bwMode="auto">
        <a:xfrm>
          <a:off x="39662100" y="1409700"/>
          <a:ext cx="1828800" cy="1704975"/>
        </a:xfrm>
        <a:custGeom>
          <a:avLst/>
          <a:gdLst>
            <a:gd name="G0" fmla="+- 0 0 0"/>
            <a:gd name="G1" fmla="+- 5400 0 0"/>
            <a:gd name="G2" fmla="+- 21600 0 5400"/>
            <a:gd name="G3" fmla="+- 5400 0 0"/>
            <a:gd name="G4" fmla="+- 21600 0 5400"/>
            <a:gd name="T0" fmla="*/ 10800 w 21600"/>
            <a:gd name="T1" fmla="*/ 0 h 21600"/>
            <a:gd name="T2" fmla="*/ 0 w 21600"/>
            <a:gd name="T3" fmla="*/ 10800 h 21600"/>
            <a:gd name="T4" fmla="*/ 10800 w 21600"/>
            <a:gd name="T5" fmla="*/ 21600 h 21600"/>
            <a:gd name="T6" fmla="*/ 21600 w 21600"/>
            <a:gd name="T7" fmla="*/ 10800 h 21600"/>
            <a:gd name="T8" fmla="*/ G1 w 21600"/>
            <a:gd name="T9" fmla="*/ G3 h 21600"/>
            <a:gd name="T10" fmla="*/ G2 w 21600"/>
            <a:gd name="T11" fmla="*/ G4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T8" t="T9" r="T10" b="T11"/>
          <a:pathLst>
            <a:path w="21600" h="21600">
              <a:moveTo>
                <a:pt x="5400" y="0"/>
              </a:moveTo>
              <a:lnTo>
                <a:pt x="5400" y="5400"/>
              </a:lnTo>
              <a:lnTo>
                <a:pt x="0" y="5400"/>
              </a:lnTo>
              <a:lnTo>
                <a:pt x="0" y="16200"/>
              </a:lnTo>
              <a:lnTo>
                <a:pt x="5400" y="16200"/>
              </a:lnTo>
              <a:lnTo>
                <a:pt x="5400" y="21600"/>
              </a:lnTo>
              <a:lnTo>
                <a:pt x="16200" y="21600"/>
              </a:lnTo>
              <a:lnTo>
                <a:pt x="16200" y="16200"/>
              </a:lnTo>
              <a:lnTo>
                <a:pt x="21600" y="16200"/>
              </a:lnTo>
              <a:lnTo>
                <a:pt x="21600" y="5400"/>
              </a:lnTo>
              <a:lnTo>
                <a:pt x="16200" y="5400"/>
              </a:lnTo>
              <a:lnTo>
                <a:pt x="16200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t" upright="1"/>
        <a:lstStyle/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15</xdr:col>
      <xdr:colOff>38100</xdr:colOff>
      <xdr:row>40</xdr:row>
      <xdr:rowOff>19050</xdr:rowOff>
    </xdr:from>
    <xdr:to>
      <xdr:col>18</xdr:col>
      <xdr:colOff>209550</xdr:colOff>
      <xdr:row>43</xdr:row>
      <xdr:rowOff>133350</xdr:rowOff>
    </xdr:to>
    <xdr:sp macro="" textlink="">
      <xdr:nvSpPr>
        <xdr:cNvPr id="24579" name="Rectangle 3">
          <a:extLst>
            <a:ext uri="{FF2B5EF4-FFF2-40B4-BE49-F238E27FC236}">
              <a16:creationId xmlns:a16="http://schemas.microsoft.com/office/drawing/2014/main" id="{AA06659B-BBD3-74C7-0511-1235E1E6AA1F}"/>
            </a:ext>
          </a:extLst>
        </xdr:cNvPr>
        <xdr:cNvSpPr>
          <a:spLocks noChangeArrowheads="1"/>
        </xdr:cNvSpPr>
      </xdr:nvSpPr>
      <xdr:spPr bwMode="auto">
        <a:xfrm>
          <a:off x="8620125" y="21288375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12</a:t>
          </a:r>
        </a:p>
      </xdr:txBody>
    </xdr:sp>
    <xdr:clientData/>
  </xdr:twoCellAnchor>
  <xdr:twoCellAnchor>
    <xdr:from>
      <xdr:col>0</xdr:col>
      <xdr:colOff>38100</xdr:colOff>
      <xdr:row>40</xdr:row>
      <xdr:rowOff>19050</xdr:rowOff>
    </xdr:from>
    <xdr:to>
      <xdr:col>3</xdr:col>
      <xdr:colOff>209550</xdr:colOff>
      <xdr:row>43</xdr:row>
      <xdr:rowOff>133350</xdr:rowOff>
    </xdr:to>
    <xdr:sp macro="" textlink="">
      <xdr:nvSpPr>
        <xdr:cNvPr id="24580" name="Rectangle 4">
          <a:extLst>
            <a:ext uri="{FF2B5EF4-FFF2-40B4-BE49-F238E27FC236}">
              <a16:creationId xmlns:a16="http://schemas.microsoft.com/office/drawing/2014/main" id="{D1E1FEB7-ACBC-E621-A21E-21AE0B912120}"/>
            </a:ext>
          </a:extLst>
        </xdr:cNvPr>
        <xdr:cNvSpPr>
          <a:spLocks noChangeArrowheads="1"/>
        </xdr:cNvSpPr>
      </xdr:nvSpPr>
      <xdr:spPr bwMode="auto">
        <a:xfrm>
          <a:off x="38100" y="21288375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11</a:t>
          </a:r>
        </a:p>
      </xdr:txBody>
    </xdr:sp>
    <xdr:clientData/>
  </xdr:twoCellAnchor>
  <xdr:twoCellAnchor>
    <xdr:from>
      <xdr:col>60</xdr:col>
      <xdr:colOff>38100</xdr:colOff>
      <xdr:row>23</xdr:row>
      <xdr:rowOff>19050</xdr:rowOff>
    </xdr:from>
    <xdr:to>
      <xdr:col>63</xdr:col>
      <xdr:colOff>209550</xdr:colOff>
      <xdr:row>26</xdr:row>
      <xdr:rowOff>133350</xdr:rowOff>
    </xdr:to>
    <xdr:sp macro="" textlink="">
      <xdr:nvSpPr>
        <xdr:cNvPr id="24581" name="Rectangle 5">
          <a:extLst>
            <a:ext uri="{FF2B5EF4-FFF2-40B4-BE49-F238E27FC236}">
              <a16:creationId xmlns:a16="http://schemas.microsoft.com/office/drawing/2014/main" id="{463E186D-00BB-A4B7-466D-2362044D2F48}"/>
            </a:ext>
          </a:extLst>
        </xdr:cNvPr>
        <xdr:cNvSpPr>
          <a:spLocks noChangeArrowheads="1"/>
        </xdr:cNvSpPr>
      </xdr:nvSpPr>
      <xdr:spPr bwMode="auto">
        <a:xfrm>
          <a:off x="34366200" y="13677900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10</a:t>
          </a:r>
        </a:p>
      </xdr:txBody>
    </xdr:sp>
    <xdr:clientData/>
  </xdr:twoCellAnchor>
  <xdr:twoCellAnchor>
    <xdr:from>
      <xdr:col>0</xdr:col>
      <xdr:colOff>114300</xdr:colOff>
      <xdr:row>6</xdr:row>
      <xdr:rowOff>19050</xdr:rowOff>
    </xdr:from>
    <xdr:to>
      <xdr:col>3</xdr:col>
      <xdr:colOff>285750</xdr:colOff>
      <xdr:row>9</xdr:row>
      <xdr:rowOff>133350</xdr:rowOff>
    </xdr:to>
    <xdr:sp macro="" textlink="">
      <xdr:nvSpPr>
        <xdr:cNvPr id="24583" name="Rectangle 7">
          <a:extLst>
            <a:ext uri="{FF2B5EF4-FFF2-40B4-BE49-F238E27FC236}">
              <a16:creationId xmlns:a16="http://schemas.microsoft.com/office/drawing/2014/main" id="{28BAE5B8-5309-6F07-CBDF-34A7A9067349}"/>
            </a:ext>
          </a:extLst>
        </xdr:cNvPr>
        <xdr:cNvSpPr>
          <a:spLocks noChangeArrowheads="1"/>
        </xdr:cNvSpPr>
      </xdr:nvSpPr>
      <xdr:spPr bwMode="auto">
        <a:xfrm>
          <a:off x="114300" y="6067425"/>
          <a:ext cx="1771650" cy="1571625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6000" b="0" i="0" u="none" strike="noStrike" baseline="0">
              <a:solidFill>
                <a:srgbClr val="000000"/>
              </a:solidFill>
              <a:latin typeface="Arial Black"/>
            </a:rPr>
            <a:t>Jan</a:t>
          </a:r>
        </a:p>
      </xdr:txBody>
    </xdr:sp>
    <xdr:clientData/>
  </xdr:twoCellAnchor>
  <xdr:twoCellAnchor>
    <xdr:from>
      <xdr:col>30</xdr:col>
      <xdr:colOff>38100</xdr:colOff>
      <xdr:row>6</xdr:row>
      <xdr:rowOff>19050</xdr:rowOff>
    </xdr:from>
    <xdr:to>
      <xdr:col>33</xdr:col>
      <xdr:colOff>209550</xdr:colOff>
      <xdr:row>9</xdr:row>
      <xdr:rowOff>133350</xdr:rowOff>
    </xdr:to>
    <xdr:sp macro="" textlink="">
      <xdr:nvSpPr>
        <xdr:cNvPr id="24584" name="Rectangle 8">
          <a:extLst>
            <a:ext uri="{FF2B5EF4-FFF2-40B4-BE49-F238E27FC236}">
              <a16:creationId xmlns:a16="http://schemas.microsoft.com/office/drawing/2014/main" id="{C670B553-DAF8-D699-5E8D-E0C32046C20F}"/>
            </a:ext>
          </a:extLst>
        </xdr:cNvPr>
        <xdr:cNvSpPr>
          <a:spLocks noChangeArrowheads="1"/>
        </xdr:cNvSpPr>
      </xdr:nvSpPr>
      <xdr:spPr bwMode="auto">
        <a:xfrm>
          <a:off x="17202150" y="6067425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3</a:t>
          </a:r>
        </a:p>
      </xdr:txBody>
    </xdr:sp>
    <xdr:clientData/>
  </xdr:twoCellAnchor>
  <xdr:twoCellAnchor>
    <xdr:from>
      <xdr:col>45</xdr:col>
      <xdr:colOff>38100</xdr:colOff>
      <xdr:row>6</xdr:row>
      <xdr:rowOff>19050</xdr:rowOff>
    </xdr:from>
    <xdr:to>
      <xdr:col>48</xdr:col>
      <xdr:colOff>209550</xdr:colOff>
      <xdr:row>9</xdr:row>
      <xdr:rowOff>133350</xdr:rowOff>
    </xdr:to>
    <xdr:sp macro="" textlink="">
      <xdr:nvSpPr>
        <xdr:cNvPr id="24585" name="Rectangle 9">
          <a:extLst>
            <a:ext uri="{FF2B5EF4-FFF2-40B4-BE49-F238E27FC236}">
              <a16:creationId xmlns:a16="http://schemas.microsoft.com/office/drawing/2014/main" id="{05ACD50B-D9F9-DDD0-6708-27786ED3F39D}"/>
            </a:ext>
          </a:extLst>
        </xdr:cNvPr>
        <xdr:cNvSpPr>
          <a:spLocks noChangeArrowheads="1"/>
        </xdr:cNvSpPr>
      </xdr:nvSpPr>
      <xdr:spPr bwMode="auto">
        <a:xfrm>
          <a:off x="25784175" y="6067425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4</a:t>
          </a:r>
        </a:p>
      </xdr:txBody>
    </xdr:sp>
    <xdr:clientData/>
  </xdr:twoCellAnchor>
  <xdr:twoCellAnchor>
    <xdr:from>
      <xdr:col>60</xdr:col>
      <xdr:colOff>38100</xdr:colOff>
      <xdr:row>6</xdr:row>
      <xdr:rowOff>19050</xdr:rowOff>
    </xdr:from>
    <xdr:to>
      <xdr:col>63</xdr:col>
      <xdr:colOff>209550</xdr:colOff>
      <xdr:row>9</xdr:row>
      <xdr:rowOff>133350</xdr:rowOff>
    </xdr:to>
    <xdr:sp macro="" textlink="">
      <xdr:nvSpPr>
        <xdr:cNvPr id="24586" name="Rectangle 10">
          <a:extLst>
            <a:ext uri="{FF2B5EF4-FFF2-40B4-BE49-F238E27FC236}">
              <a16:creationId xmlns:a16="http://schemas.microsoft.com/office/drawing/2014/main" id="{122B2671-AEE4-AC99-AC46-24555D4AA918}"/>
            </a:ext>
          </a:extLst>
        </xdr:cNvPr>
        <xdr:cNvSpPr>
          <a:spLocks noChangeArrowheads="1"/>
        </xdr:cNvSpPr>
      </xdr:nvSpPr>
      <xdr:spPr bwMode="auto">
        <a:xfrm>
          <a:off x="34366200" y="6067425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5</a:t>
          </a:r>
        </a:p>
      </xdr:txBody>
    </xdr:sp>
    <xdr:clientData/>
  </xdr:twoCellAnchor>
  <xdr:twoCellAnchor>
    <xdr:from>
      <xdr:col>0</xdr:col>
      <xdr:colOff>38100</xdr:colOff>
      <xdr:row>23</xdr:row>
      <xdr:rowOff>19050</xdr:rowOff>
    </xdr:from>
    <xdr:to>
      <xdr:col>3</xdr:col>
      <xdr:colOff>209550</xdr:colOff>
      <xdr:row>26</xdr:row>
      <xdr:rowOff>133350</xdr:rowOff>
    </xdr:to>
    <xdr:sp macro="" textlink="">
      <xdr:nvSpPr>
        <xdr:cNvPr id="24587" name="Rectangle 11">
          <a:extLst>
            <a:ext uri="{FF2B5EF4-FFF2-40B4-BE49-F238E27FC236}">
              <a16:creationId xmlns:a16="http://schemas.microsoft.com/office/drawing/2014/main" id="{CB9E9142-6D22-AB09-F06D-3E42926F3F41}"/>
            </a:ext>
          </a:extLst>
        </xdr:cNvPr>
        <xdr:cNvSpPr>
          <a:spLocks noChangeArrowheads="1"/>
        </xdr:cNvSpPr>
      </xdr:nvSpPr>
      <xdr:spPr bwMode="auto">
        <a:xfrm>
          <a:off x="38100" y="13677900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6</a:t>
          </a:r>
        </a:p>
      </xdr:txBody>
    </xdr:sp>
    <xdr:clientData/>
  </xdr:twoCellAnchor>
  <xdr:twoCellAnchor>
    <xdr:from>
      <xdr:col>15</xdr:col>
      <xdr:colOff>38100</xdr:colOff>
      <xdr:row>23</xdr:row>
      <xdr:rowOff>19050</xdr:rowOff>
    </xdr:from>
    <xdr:to>
      <xdr:col>18</xdr:col>
      <xdr:colOff>209550</xdr:colOff>
      <xdr:row>26</xdr:row>
      <xdr:rowOff>133350</xdr:rowOff>
    </xdr:to>
    <xdr:sp macro="" textlink="">
      <xdr:nvSpPr>
        <xdr:cNvPr id="24588" name="Rectangle 12">
          <a:extLst>
            <a:ext uri="{FF2B5EF4-FFF2-40B4-BE49-F238E27FC236}">
              <a16:creationId xmlns:a16="http://schemas.microsoft.com/office/drawing/2014/main" id="{34FA609C-4B46-AE54-496E-03C05B2EDA93}"/>
            </a:ext>
          </a:extLst>
        </xdr:cNvPr>
        <xdr:cNvSpPr>
          <a:spLocks noChangeArrowheads="1"/>
        </xdr:cNvSpPr>
      </xdr:nvSpPr>
      <xdr:spPr bwMode="auto">
        <a:xfrm>
          <a:off x="8620125" y="13677900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7</a:t>
          </a:r>
        </a:p>
      </xdr:txBody>
    </xdr:sp>
    <xdr:clientData/>
  </xdr:twoCellAnchor>
  <xdr:twoCellAnchor>
    <xdr:from>
      <xdr:col>30</xdr:col>
      <xdr:colOff>38100</xdr:colOff>
      <xdr:row>23</xdr:row>
      <xdr:rowOff>19050</xdr:rowOff>
    </xdr:from>
    <xdr:to>
      <xdr:col>33</xdr:col>
      <xdr:colOff>209550</xdr:colOff>
      <xdr:row>26</xdr:row>
      <xdr:rowOff>133350</xdr:rowOff>
    </xdr:to>
    <xdr:sp macro="" textlink="">
      <xdr:nvSpPr>
        <xdr:cNvPr id="24589" name="Rectangle 13">
          <a:extLst>
            <a:ext uri="{FF2B5EF4-FFF2-40B4-BE49-F238E27FC236}">
              <a16:creationId xmlns:a16="http://schemas.microsoft.com/office/drawing/2014/main" id="{A7BE3EDA-58D7-891E-C711-494A7C1F10A2}"/>
            </a:ext>
          </a:extLst>
        </xdr:cNvPr>
        <xdr:cNvSpPr>
          <a:spLocks noChangeArrowheads="1"/>
        </xdr:cNvSpPr>
      </xdr:nvSpPr>
      <xdr:spPr bwMode="auto">
        <a:xfrm>
          <a:off x="17202150" y="13677900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8</a:t>
          </a:r>
        </a:p>
      </xdr:txBody>
    </xdr:sp>
    <xdr:clientData/>
  </xdr:twoCellAnchor>
  <xdr:twoCellAnchor>
    <xdr:from>
      <xdr:col>45</xdr:col>
      <xdr:colOff>38100</xdr:colOff>
      <xdr:row>23</xdr:row>
      <xdr:rowOff>19050</xdr:rowOff>
    </xdr:from>
    <xdr:to>
      <xdr:col>48</xdr:col>
      <xdr:colOff>209550</xdr:colOff>
      <xdr:row>26</xdr:row>
      <xdr:rowOff>133350</xdr:rowOff>
    </xdr:to>
    <xdr:sp macro="" textlink="">
      <xdr:nvSpPr>
        <xdr:cNvPr id="24590" name="Rectangle 14">
          <a:extLst>
            <a:ext uri="{FF2B5EF4-FFF2-40B4-BE49-F238E27FC236}">
              <a16:creationId xmlns:a16="http://schemas.microsoft.com/office/drawing/2014/main" id="{E8A84A9D-1144-7704-5A08-C43F09AE922F}"/>
            </a:ext>
          </a:extLst>
        </xdr:cNvPr>
        <xdr:cNvSpPr>
          <a:spLocks noChangeArrowheads="1"/>
        </xdr:cNvSpPr>
      </xdr:nvSpPr>
      <xdr:spPr bwMode="auto">
        <a:xfrm>
          <a:off x="25784175" y="13677900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9</a:t>
          </a:r>
        </a:p>
      </xdr:txBody>
    </xdr:sp>
    <xdr:clientData/>
  </xdr:twoCellAnchor>
  <xdr:twoCellAnchor>
    <xdr:from>
      <xdr:col>15</xdr:col>
      <xdr:colOff>38100</xdr:colOff>
      <xdr:row>6</xdr:row>
      <xdr:rowOff>19050</xdr:rowOff>
    </xdr:from>
    <xdr:to>
      <xdr:col>18</xdr:col>
      <xdr:colOff>209550</xdr:colOff>
      <xdr:row>9</xdr:row>
      <xdr:rowOff>133350</xdr:rowOff>
    </xdr:to>
    <xdr:sp macro="" textlink="">
      <xdr:nvSpPr>
        <xdr:cNvPr id="24591" name="Rectangle 15">
          <a:extLst>
            <a:ext uri="{FF2B5EF4-FFF2-40B4-BE49-F238E27FC236}">
              <a16:creationId xmlns:a16="http://schemas.microsoft.com/office/drawing/2014/main" id="{86D9E691-CDFF-C5B6-E79D-A3F14DD90989}"/>
            </a:ext>
          </a:extLst>
        </xdr:cNvPr>
        <xdr:cNvSpPr>
          <a:spLocks noChangeArrowheads="1"/>
        </xdr:cNvSpPr>
      </xdr:nvSpPr>
      <xdr:spPr bwMode="auto">
        <a:xfrm>
          <a:off x="8620125" y="6067425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2</a:t>
          </a:r>
        </a:p>
      </xdr:txBody>
    </xdr:sp>
    <xdr:clientData/>
  </xdr:twoCellAnchor>
  <xdr:twoCellAnchor>
    <xdr:from>
      <xdr:col>51</xdr:col>
      <xdr:colOff>333375</xdr:colOff>
      <xdr:row>208</xdr:row>
      <xdr:rowOff>152400</xdr:rowOff>
    </xdr:from>
    <xdr:to>
      <xdr:col>61</xdr:col>
      <xdr:colOff>200025</xdr:colOff>
      <xdr:row>223</xdr:row>
      <xdr:rowOff>9525</xdr:rowOff>
    </xdr:to>
    <xdr:grpSp>
      <xdr:nvGrpSpPr>
        <xdr:cNvPr id="24592" name="Group 16">
          <a:extLst>
            <a:ext uri="{FF2B5EF4-FFF2-40B4-BE49-F238E27FC236}">
              <a16:creationId xmlns:a16="http://schemas.microsoft.com/office/drawing/2014/main" id="{48D05FDF-5689-A527-828D-C5FA6C2D1EDF}"/>
            </a:ext>
          </a:extLst>
        </xdr:cNvPr>
        <xdr:cNvGrpSpPr>
          <a:grpSpLocks/>
        </xdr:cNvGrpSpPr>
      </xdr:nvGrpSpPr>
      <xdr:grpSpPr bwMode="auto">
        <a:xfrm>
          <a:off x="30051375" y="85595791"/>
          <a:ext cx="6062041" cy="5075169"/>
          <a:chOff x="3462" y="536"/>
          <a:chExt cx="690" cy="232"/>
        </a:xfrm>
      </xdr:grpSpPr>
      <xdr:sp macro="" textlink="">
        <xdr:nvSpPr>
          <xdr:cNvPr id="24593" name="Text Box 17">
            <a:extLst>
              <a:ext uri="{FF2B5EF4-FFF2-40B4-BE49-F238E27FC236}">
                <a16:creationId xmlns:a16="http://schemas.microsoft.com/office/drawing/2014/main" id="{FC159669-DFBA-6174-9BFE-3235B39372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82" y="634"/>
            <a:ext cx="570" cy="1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>
            <a:outerShdw dist="107763" dir="2700000" algn="ctr" rotWithShape="0">
              <a:srgbClr val="808080"/>
            </a:outerShdw>
          </a:effectLst>
        </xdr:spPr>
        <xdr:txBody>
          <a:bodyPr vertOverflow="clip" wrap="square" lIns="91440" tIns="0" rIns="0" bIns="45720" anchor="ctr" upright="1"/>
          <a:lstStyle/>
          <a:p>
            <a:pPr algn="ctr" rtl="0">
              <a:defRPr sz="1000"/>
            </a:pPr>
            <a:r>
              <a:rPr lang="en-US" sz="4800" b="0" i="0" u="none" strike="noStrike" baseline="0">
                <a:solidFill>
                  <a:srgbClr val="000000"/>
                </a:solidFill>
                <a:latin typeface="Arial Black"/>
              </a:rPr>
              <a:t>   No Incidents</a:t>
            </a:r>
          </a:p>
        </xdr:txBody>
      </xdr:sp>
      <xdr:sp macro="" textlink="">
        <xdr:nvSpPr>
          <xdr:cNvPr id="24594" name="Oval 18">
            <a:extLst>
              <a:ext uri="{FF2B5EF4-FFF2-40B4-BE49-F238E27FC236}">
                <a16:creationId xmlns:a16="http://schemas.microsoft.com/office/drawing/2014/main" id="{934EF2C7-A105-B90A-CBF6-5EB6A6297F70}"/>
              </a:ext>
            </a:extLst>
          </xdr:cNvPr>
          <xdr:cNvSpPr>
            <a:spLocks noChangeArrowheads="1"/>
          </xdr:cNvSpPr>
        </xdr:nvSpPr>
        <xdr:spPr bwMode="auto">
          <a:xfrm>
            <a:off x="3462" y="536"/>
            <a:ext cx="206" cy="202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ln w="9525" algn="ctr">
            <a:solidFill>
              <a:srgbClr val="000000"/>
            </a:solidFill>
            <a:round/>
            <a:headEnd/>
            <a:tailEnd/>
          </a:ln>
          <a:effectLst>
            <a:outerShdw dist="107763" dir="2700000" algn="ctr" rotWithShape="0">
              <a:srgbClr val="808080"/>
            </a:outerShdw>
          </a:effectLst>
        </xdr:spPr>
      </xdr:sp>
    </xdr:grpSp>
    <xdr:clientData/>
  </xdr:twoCellAnchor>
  <xdr:twoCellAnchor>
    <xdr:from>
      <xdr:col>15</xdr:col>
      <xdr:colOff>38100</xdr:colOff>
      <xdr:row>6</xdr:row>
      <xdr:rowOff>19050</xdr:rowOff>
    </xdr:from>
    <xdr:to>
      <xdr:col>18</xdr:col>
      <xdr:colOff>209550</xdr:colOff>
      <xdr:row>9</xdr:row>
      <xdr:rowOff>133350</xdr:rowOff>
    </xdr:to>
    <xdr:sp macro="" textlink="">
      <xdr:nvSpPr>
        <xdr:cNvPr id="24595" name="Rectangle 19">
          <a:extLst>
            <a:ext uri="{FF2B5EF4-FFF2-40B4-BE49-F238E27FC236}">
              <a16:creationId xmlns:a16="http://schemas.microsoft.com/office/drawing/2014/main" id="{8A9ADFA5-7746-F702-F89E-B04320C80DFB}"/>
            </a:ext>
          </a:extLst>
        </xdr:cNvPr>
        <xdr:cNvSpPr>
          <a:spLocks noChangeArrowheads="1"/>
        </xdr:cNvSpPr>
      </xdr:nvSpPr>
      <xdr:spPr bwMode="auto">
        <a:xfrm>
          <a:off x="8924925" y="6067425"/>
          <a:ext cx="1771650" cy="1571625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6000" b="0" i="0" u="none" strike="noStrike" baseline="0">
              <a:solidFill>
                <a:srgbClr val="000000"/>
              </a:solidFill>
              <a:latin typeface="Arial Black"/>
            </a:rPr>
            <a:t>Feb</a:t>
          </a:r>
        </a:p>
      </xdr:txBody>
    </xdr:sp>
    <xdr:clientData/>
  </xdr:twoCellAnchor>
  <xdr:twoCellAnchor>
    <xdr:from>
      <xdr:col>30</xdr:col>
      <xdr:colOff>38100</xdr:colOff>
      <xdr:row>6</xdr:row>
      <xdr:rowOff>19050</xdr:rowOff>
    </xdr:from>
    <xdr:to>
      <xdr:col>33</xdr:col>
      <xdr:colOff>209550</xdr:colOff>
      <xdr:row>9</xdr:row>
      <xdr:rowOff>133350</xdr:rowOff>
    </xdr:to>
    <xdr:sp macro="" textlink="">
      <xdr:nvSpPr>
        <xdr:cNvPr id="24596" name="Rectangle 20">
          <a:extLst>
            <a:ext uri="{FF2B5EF4-FFF2-40B4-BE49-F238E27FC236}">
              <a16:creationId xmlns:a16="http://schemas.microsoft.com/office/drawing/2014/main" id="{67A175BB-345F-B007-5FA7-444727389F68}"/>
            </a:ext>
          </a:extLst>
        </xdr:cNvPr>
        <xdr:cNvSpPr>
          <a:spLocks noChangeArrowheads="1"/>
        </xdr:cNvSpPr>
      </xdr:nvSpPr>
      <xdr:spPr bwMode="auto">
        <a:xfrm>
          <a:off x="17202150" y="6067425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2</a:t>
          </a:r>
        </a:p>
      </xdr:txBody>
    </xdr:sp>
    <xdr:clientData/>
  </xdr:twoCellAnchor>
  <xdr:twoCellAnchor>
    <xdr:from>
      <xdr:col>30</xdr:col>
      <xdr:colOff>38100</xdr:colOff>
      <xdr:row>6</xdr:row>
      <xdr:rowOff>19050</xdr:rowOff>
    </xdr:from>
    <xdr:to>
      <xdr:col>33</xdr:col>
      <xdr:colOff>209550</xdr:colOff>
      <xdr:row>9</xdr:row>
      <xdr:rowOff>133350</xdr:rowOff>
    </xdr:to>
    <xdr:sp macro="" textlink="">
      <xdr:nvSpPr>
        <xdr:cNvPr id="24597" name="Rectangle 21">
          <a:extLst>
            <a:ext uri="{FF2B5EF4-FFF2-40B4-BE49-F238E27FC236}">
              <a16:creationId xmlns:a16="http://schemas.microsoft.com/office/drawing/2014/main" id="{0D1A5EAB-2108-7B1E-76A8-26B160D078B5}"/>
            </a:ext>
          </a:extLst>
        </xdr:cNvPr>
        <xdr:cNvSpPr>
          <a:spLocks noChangeArrowheads="1"/>
        </xdr:cNvSpPr>
      </xdr:nvSpPr>
      <xdr:spPr bwMode="auto">
        <a:xfrm>
          <a:off x="17202150" y="6067425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6000" b="0" i="0" u="none" strike="noStrike" baseline="0">
              <a:solidFill>
                <a:srgbClr val="000000"/>
              </a:solidFill>
              <a:latin typeface="Arial Black"/>
            </a:rPr>
            <a:t>Mar</a:t>
          </a:r>
        </a:p>
      </xdr:txBody>
    </xdr:sp>
    <xdr:clientData/>
  </xdr:twoCellAnchor>
  <xdr:twoCellAnchor>
    <xdr:from>
      <xdr:col>0</xdr:col>
      <xdr:colOff>38100</xdr:colOff>
      <xdr:row>23</xdr:row>
      <xdr:rowOff>19050</xdr:rowOff>
    </xdr:from>
    <xdr:to>
      <xdr:col>3</xdr:col>
      <xdr:colOff>209550</xdr:colOff>
      <xdr:row>26</xdr:row>
      <xdr:rowOff>133350</xdr:rowOff>
    </xdr:to>
    <xdr:sp macro="" textlink="">
      <xdr:nvSpPr>
        <xdr:cNvPr id="24598" name="Rectangle 22">
          <a:extLst>
            <a:ext uri="{FF2B5EF4-FFF2-40B4-BE49-F238E27FC236}">
              <a16:creationId xmlns:a16="http://schemas.microsoft.com/office/drawing/2014/main" id="{C20F7107-3492-9BD8-3C89-4C16DE3661AB}"/>
            </a:ext>
          </a:extLst>
        </xdr:cNvPr>
        <xdr:cNvSpPr>
          <a:spLocks noChangeArrowheads="1"/>
        </xdr:cNvSpPr>
      </xdr:nvSpPr>
      <xdr:spPr bwMode="auto">
        <a:xfrm>
          <a:off x="38100" y="13677900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3</a:t>
          </a:r>
        </a:p>
      </xdr:txBody>
    </xdr:sp>
    <xdr:clientData/>
  </xdr:twoCellAnchor>
  <xdr:twoCellAnchor>
    <xdr:from>
      <xdr:col>0</xdr:col>
      <xdr:colOff>38100</xdr:colOff>
      <xdr:row>23</xdr:row>
      <xdr:rowOff>19050</xdr:rowOff>
    </xdr:from>
    <xdr:to>
      <xdr:col>3</xdr:col>
      <xdr:colOff>209550</xdr:colOff>
      <xdr:row>26</xdr:row>
      <xdr:rowOff>133350</xdr:rowOff>
    </xdr:to>
    <xdr:sp macro="" textlink="">
      <xdr:nvSpPr>
        <xdr:cNvPr id="24599" name="Rectangle 23">
          <a:extLst>
            <a:ext uri="{FF2B5EF4-FFF2-40B4-BE49-F238E27FC236}">
              <a16:creationId xmlns:a16="http://schemas.microsoft.com/office/drawing/2014/main" id="{4A09C75F-73DB-F7F4-016C-44ED832CB6CA}"/>
            </a:ext>
          </a:extLst>
        </xdr:cNvPr>
        <xdr:cNvSpPr>
          <a:spLocks noChangeArrowheads="1"/>
        </xdr:cNvSpPr>
      </xdr:nvSpPr>
      <xdr:spPr bwMode="auto">
        <a:xfrm>
          <a:off x="38100" y="13677900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2</a:t>
          </a:r>
        </a:p>
      </xdr:txBody>
    </xdr:sp>
    <xdr:clientData/>
  </xdr:twoCellAnchor>
  <xdr:twoCellAnchor>
    <xdr:from>
      <xdr:col>0</xdr:col>
      <xdr:colOff>38100</xdr:colOff>
      <xdr:row>23</xdr:row>
      <xdr:rowOff>19050</xdr:rowOff>
    </xdr:from>
    <xdr:to>
      <xdr:col>3</xdr:col>
      <xdr:colOff>209550</xdr:colOff>
      <xdr:row>26</xdr:row>
      <xdr:rowOff>133350</xdr:rowOff>
    </xdr:to>
    <xdr:sp macro="" textlink="">
      <xdr:nvSpPr>
        <xdr:cNvPr id="24600" name="Rectangle 24">
          <a:extLst>
            <a:ext uri="{FF2B5EF4-FFF2-40B4-BE49-F238E27FC236}">
              <a16:creationId xmlns:a16="http://schemas.microsoft.com/office/drawing/2014/main" id="{07AAED8D-EFBA-BB51-C88D-7DBCD80B2A40}"/>
            </a:ext>
          </a:extLst>
        </xdr:cNvPr>
        <xdr:cNvSpPr>
          <a:spLocks noChangeArrowheads="1"/>
        </xdr:cNvSpPr>
      </xdr:nvSpPr>
      <xdr:spPr bwMode="auto">
        <a:xfrm>
          <a:off x="38100" y="13677900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6000" b="0" i="0" u="none" strike="noStrike" baseline="0">
              <a:solidFill>
                <a:srgbClr val="000000"/>
              </a:solidFill>
              <a:latin typeface="Arial Black"/>
            </a:rPr>
            <a:t>Jun</a:t>
          </a:r>
        </a:p>
      </xdr:txBody>
    </xdr:sp>
    <xdr:clientData/>
  </xdr:twoCellAnchor>
  <xdr:twoCellAnchor>
    <xdr:from>
      <xdr:col>60</xdr:col>
      <xdr:colOff>38100</xdr:colOff>
      <xdr:row>6</xdr:row>
      <xdr:rowOff>19050</xdr:rowOff>
    </xdr:from>
    <xdr:to>
      <xdr:col>63</xdr:col>
      <xdr:colOff>209550</xdr:colOff>
      <xdr:row>9</xdr:row>
      <xdr:rowOff>133350</xdr:rowOff>
    </xdr:to>
    <xdr:sp macro="" textlink="">
      <xdr:nvSpPr>
        <xdr:cNvPr id="24601" name="Rectangle 25">
          <a:extLst>
            <a:ext uri="{FF2B5EF4-FFF2-40B4-BE49-F238E27FC236}">
              <a16:creationId xmlns:a16="http://schemas.microsoft.com/office/drawing/2014/main" id="{BE039696-A61F-41EB-B3DF-FC9D9A63FB04}"/>
            </a:ext>
          </a:extLst>
        </xdr:cNvPr>
        <xdr:cNvSpPr>
          <a:spLocks noChangeArrowheads="1"/>
        </xdr:cNvSpPr>
      </xdr:nvSpPr>
      <xdr:spPr bwMode="auto">
        <a:xfrm>
          <a:off x="34366200" y="6067425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3</a:t>
          </a:r>
        </a:p>
      </xdr:txBody>
    </xdr:sp>
    <xdr:clientData/>
  </xdr:twoCellAnchor>
  <xdr:twoCellAnchor>
    <xdr:from>
      <xdr:col>60</xdr:col>
      <xdr:colOff>38100</xdr:colOff>
      <xdr:row>6</xdr:row>
      <xdr:rowOff>19050</xdr:rowOff>
    </xdr:from>
    <xdr:to>
      <xdr:col>63</xdr:col>
      <xdr:colOff>209550</xdr:colOff>
      <xdr:row>9</xdr:row>
      <xdr:rowOff>133350</xdr:rowOff>
    </xdr:to>
    <xdr:sp macro="" textlink="">
      <xdr:nvSpPr>
        <xdr:cNvPr id="24602" name="Rectangle 26">
          <a:extLst>
            <a:ext uri="{FF2B5EF4-FFF2-40B4-BE49-F238E27FC236}">
              <a16:creationId xmlns:a16="http://schemas.microsoft.com/office/drawing/2014/main" id="{DAB5ADEB-1675-C639-1EC8-083A08EBA6BE}"/>
            </a:ext>
          </a:extLst>
        </xdr:cNvPr>
        <xdr:cNvSpPr>
          <a:spLocks noChangeArrowheads="1"/>
        </xdr:cNvSpPr>
      </xdr:nvSpPr>
      <xdr:spPr bwMode="auto">
        <a:xfrm>
          <a:off x="34366200" y="6067425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2</a:t>
          </a:r>
        </a:p>
      </xdr:txBody>
    </xdr:sp>
    <xdr:clientData/>
  </xdr:twoCellAnchor>
  <xdr:twoCellAnchor>
    <xdr:from>
      <xdr:col>60</xdr:col>
      <xdr:colOff>38099</xdr:colOff>
      <xdr:row>6</xdr:row>
      <xdr:rowOff>19050</xdr:rowOff>
    </xdr:from>
    <xdr:to>
      <xdr:col>63</xdr:col>
      <xdr:colOff>314324</xdr:colOff>
      <xdr:row>9</xdr:row>
      <xdr:rowOff>133350</xdr:rowOff>
    </xdr:to>
    <xdr:sp macro="" textlink="">
      <xdr:nvSpPr>
        <xdr:cNvPr id="24603" name="Rectangle 27">
          <a:extLst>
            <a:ext uri="{FF2B5EF4-FFF2-40B4-BE49-F238E27FC236}">
              <a16:creationId xmlns:a16="http://schemas.microsoft.com/office/drawing/2014/main" id="{74457B4E-2306-7C0C-DC86-CFBE073E78B3}"/>
            </a:ext>
          </a:extLst>
        </xdr:cNvPr>
        <xdr:cNvSpPr>
          <a:spLocks noChangeArrowheads="1"/>
        </xdr:cNvSpPr>
      </xdr:nvSpPr>
      <xdr:spPr bwMode="auto">
        <a:xfrm>
          <a:off x="35585399" y="6067425"/>
          <a:ext cx="1876425" cy="1571625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6000" b="0" i="0" u="none" strike="noStrike" baseline="0">
              <a:solidFill>
                <a:srgbClr val="000000"/>
              </a:solidFill>
              <a:latin typeface="Arial Black"/>
            </a:rPr>
            <a:t>May</a:t>
          </a:r>
        </a:p>
      </xdr:txBody>
    </xdr:sp>
    <xdr:clientData/>
  </xdr:twoCellAnchor>
  <xdr:twoCellAnchor>
    <xdr:from>
      <xdr:col>45</xdr:col>
      <xdr:colOff>38100</xdr:colOff>
      <xdr:row>6</xdr:row>
      <xdr:rowOff>19050</xdr:rowOff>
    </xdr:from>
    <xdr:to>
      <xdr:col>48</xdr:col>
      <xdr:colOff>209550</xdr:colOff>
      <xdr:row>9</xdr:row>
      <xdr:rowOff>133350</xdr:rowOff>
    </xdr:to>
    <xdr:sp macro="" textlink="">
      <xdr:nvSpPr>
        <xdr:cNvPr id="24604" name="Rectangle 28">
          <a:extLst>
            <a:ext uri="{FF2B5EF4-FFF2-40B4-BE49-F238E27FC236}">
              <a16:creationId xmlns:a16="http://schemas.microsoft.com/office/drawing/2014/main" id="{E7CCF14C-AC00-20E7-F8BA-59F036F21F1F}"/>
            </a:ext>
          </a:extLst>
        </xdr:cNvPr>
        <xdr:cNvSpPr>
          <a:spLocks noChangeArrowheads="1"/>
        </xdr:cNvSpPr>
      </xdr:nvSpPr>
      <xdr:spPr bwMode="auto">
        <a:xfrm>
          <a:off x="25784175" y="6067425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3</a:t>
          </a:r>
        </a:p>
      </xdr:txBody>
    </xdr:sp>
    <xdr:clientData/>
  </xdr:twoCellAnchor>
  <xdr:twoCellAnchor>
    <xdr:from>
      <xdr:col>45</xdr:col>
      <xdr:colOff>38100</xdr:colOff>
      <xdr:row>6</xdr:row>
      <xdr:rowOff>19050</xdr:rowOff>
    </xdr:from>
    <xdr:to>
      <xdr:col>48</xdr:col>
      <xdr:colOff>209550</xdr:colOff>
      <xdr:row>9</xdr:row>
      <xdr:rowOff>133350</xdr:rowOff>
    </xdr:to>
    <xdr:sp macro="" textlink="">
      <xdr:nvSpPr>
        <xdr:cNvPr id="24605" name="Rectangle 29">
          <a:extLst>
            <a:ext uri="{FF2B5EF4-FFF2-40B4-BE49-F238E27FC236}">
              <a16:creationId xmlns:a16="http://schemas.microsoft.com/office/drawing/2014/main" id="{7C57035F-75DA-94E2-E641-69500C4823F6}"/>
            </a:ext>
          </a:extLst>
        </xdr:cNvPr>
        <xdr:cNvSpPr>
          <a:spLocks noChangeArrowheads="1"/>
        </xdr:cNvSpPr>
      </xdr:nvSpPr>
      <xdr:spPr bwMode="auto">
        <a:xfrm>
          <a:off x="25784175" y="6067425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2</a:t>
          </a:r>
        </a:p>
      </xdr:txBody>
    </xdr:sp>
    <xdr:clientData/>
  </xdr:twoCellAnchor>
  <xdr:twoCellAnchor>
    <xdr:from>
      <xdr:col>45</xdr:col>
      <xdr:colOff>38100</xdr:colOff>
      <xdr:row>6</xdr:row>
      <xdr:rowOff>19050</xdr:rowOff>
    </xdr:from>
    <xdr:to>
      <xdr:col>48</xdr:col>
      <xdr:colOff>209550</xdr:colOff>
      <xdr:row>9</xdr:row>
      <xdr:rowOff>133350</xdr:rowOff>
    </xdr:to>
    <xdr:sp macro="" textlink="">
      <xdr:nvSpPr>
        <xdr:cNvPr id="24606" name="Rectangle 30">
          <a:extLst>
            <a:ext uri="{FF2B5EF4-FFF2-40B4-BE49-F238E27FC236}">
              <a16:creationId xmlns:a16="http://schemas.microsoft.com/office/drawing/2014/main" id="{45D0576D-CBCA-3DD5-A327-E797ED423F33}"/>
            </a:ext>
          </a:extLst>
        </xdr:cNvPr>
        <xdr:cNvSpPr>
          <a:spLocks noChangeArrowheads="1"/>
        </xdr:cNvSpPr>
      </xdr:nvSpPr>
      <xdr:spPr bwMode="auto">
        <a:xfrm>
          <a:off x="25784175" y="6067425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6000" b="0" i="0" u="none" strike="noStrike" baseline="0">
              <a:solidFill>
                <a:srgbClr val="000000"/>
              </a:solidFill>
              <a:latin typeface="Arial Black"/>
            </a:rPr>
            <a:t>Apr</a:t>
          </a:r>
        </a:p>
      </xdr:txBody>
    </xdr:sp>
    <xdr:clientData/>
  </xdr:twoCellAnchor>
  <xdr:twoCellAnchor>
    <xdr:from>
      <xdr:col>15</xdr:col>
      <xdr:colOff>38100</xdr:colOff>
      <xdr:row>23</xdr:row>
      <xdr:rowOff>19050</xdr:rowOff>
    </xdr:from>
    <xdr:to>
      <xdr:col>18</xdr:col>
      <xdr:colOff>209550</xdr:colOff>
      <xdr:row>26</xdr:row>
      <xdr:rowOff>133350</xdr:rowOff>
    </xdr:to>
    <xdr:sp macro="" textlink="">
      <xdr:nvSpPr>
        <xdr:cNvPr id="24607" name="Rectangle 31">
          <a:extLst>
            <a:ext uri="{FF2B5EF4-FFF2-40B4-BE49-F238E27FC236}">
              <a16:creationId xmlns:a16="http://schemas.microsoft.com/office/drawing/2014/main" id="{84E0B3A7-6965-158D-616C-22AA0144BFE0}"/>
            </a:ext>
          </a:extLst>
        </xdr:cNvPr>
        <xdr:cNvSpPr>
          <a:spLocks noChangeArrowheads="1"/>
        </xdr:cNvSpPr>
      </xdr:nvSpPr>
      <xdr:spPr bwMode="auto">
        <a:xfrm>
          <a:off x="8620125" y="13677900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3</a:t>
          </a:r>
        </a:p>
      </xdr:txBody>
    </xdr:sp>
    <xdr:clientData/>
  </xdr:twoCellAnchor>
  <xdr:twoCellAnchor>
    <xdr:from>
      <xdr:col>15</xdr:col>
      <xdr:colOff>38100</xdr:colOff>
      <xdr:row>23</xdr:row>
      <xdr:rowOff>19050</xdr:rowOff>
    </xdr:from>
    <xdr:to>
      <xdr:col>18</xdr:col>
      <xdr:colOff>209550</xdr:colOff>
      <xdr:row>26</xdr:row>
      <xdr:rowOff>133350</xdr:rowOff>
    </xdr:to>
    <xdr:sp macro="" textlink="">
      <xdr:nvSpPr>
        <xdr:cNvPr id="24608" name="Rectangle 32">
          <a:extLst>
            <a:ext uri="{FF2B5EF4-FFF2-40B4-BE49-F238E27FC236}">
              <a16:creationId xmlns:a16="http://schemas.microsoft.com/office/drawing/2014/main" id="{E6BE0DA1-7B91-F9A6-C692-56AA8B7F4082}"/>
            </a:ext>
          </a:extLst>
        </xdr:cNvPr>
        <xdr:cNvSpPr>
          <a:spLocks noChangeArrowheads="1"/>
        </xdr:cNvSpPr>
      </xdr:nvSpPr>
      <xdr:spPr bwMode="auto">
        <a:xfrm>
          <a:off x="8620125" y="13677900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2</a:t>
          </a:r>
        </a:p>
      </xdr:txBody>
    </xdr:sp>
    <xdr:clientData/>
  </xdr:twoCellAnchor>
  <xdr:twoCellAnchor>
    <xdr:from>
      <xdr:col>15</xdr:col>
      <xdr:colOff>38100</xdr:colOff>
      <xdr:row>23</xdr:row>
      <xdr:rowOff>19050</xdr:rowOff>
    </xdr:from>
    <xdr:to>
      <xdr:col>18</xdr:col>
      <xdr:colOff>209550</xdr:colOff>
      <xdr:row>26</xdr:row>
      <xdr:rowOff>133350</xdr:rowOff>
    </xdr:to>
    <xdr:sp macro="" textlink="">
      <xdr:nvSpPr>
        <xdr:cNvPr id="24609" name="Rectangle 33">
          <a:extLst>
            <a:ext uri="{FF2B5EF4-FFF2-40B4-BE49-F238E27FC236}">
              <a16:creationId xmlns:a16="http://schemas.microsoft.com/office/drawing/2014/main" id="{1533776F-59DA-AE21-7894-2793F81128E5}"/>
            </a:ext>
          </a:extLst>
        </xdr:cNvPr>
        <xdr:cNvSpPr>
          <a:spLocks noChangeArrowheads="1"/>
        </xdr:cNvSpPr>
      </xdr:nvSpPr>
      <xdr:spPr bwMode="auto">
        <a:xfrm>
          <a:off x="8620125" y="13677900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6000" b="0" i="0" u="none" strike="noStrike" baseline="0">
              <a:solidFill>
                <a:srgbClr val="000000"/>
              </a:solidFill>
              <a:latin typeface="Arial Black"/>
            </a:rPr>
            <a:t>Jul</a:t>
          </a:r>
        </a:p>
      </xdr:txBody>
    </xdr:sp>
    <xdr:clientData/>
  </xdr:twoCellAnchor>
  <xdr:twoCellAnchor>
    <xdr:from>
      <xdr:col>30</xdr:col>
      <xdr:colOff>38100</xdr:colOff>
      <xdr:row>23</xdr:row>
      <xdr:rowOff>19050</xdr:rowOff>
    </xdr:from>
    <xdr:to>
      <xdr:col>33</xdr:col>
      <xdr:colOff>209550</xdr:colOff>
      <xdr:row>26</xdr:row>
      <xdr:rowOff>133350</xdr:rowOff>
    </xdr:to>
    <xdr:sp macro="" textlink="">
      <xdr:nvSpPr>
        <xdr:cNvPr id="24610" name="Rectangle 34">
          <a:extLst>
            <a:ext uri="{FF2B5EF4-FFF2-40B4-BE49-F238E27FC236}">
              <a16:creationId xmlns:a16="http://schemas.microsoft.com/office/drawing/2014/main" id="{A738C0F3-C890-45C1-F6D1-4C7C0EF9E166}"/>
            </a:ext>
          </a:extLst>
        </xdr:cNvPr>
        <xdr:cNvSpPr>
          <a:spLocks noChangeArrowheads="1"/>
        </xdr:cNvSpPr>
      </xdr:nvSpPr>
      <xdr:spPr bwMode="auto">
        <a:xfrm>
          <a:off x="17202150" y="13677900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3</a:t>
          </a:r>
        </a:p>
      </xdr:txBody>
    </xdr:sp>
    <xdr:clientData/>
  </xdr:twoCellAnchor>
  <xdr:twoCellAnchor>
    <xdr:from>
      <xdr:col>30</xdr:col>
      <xdr:colOff>38100</xdr:colOff>
      <xdr:row>23</xdr:row>
      <xdr:rowOff>19050</xdr:rowOff>
    </xdr:from>
    <xdr:to>
      <xdr:col>33</xdr:col>
      <xdr:colOff>209550</xdr:colOff>
      <xdr:row>26</xdr:row>
      <xdr:rowOff>133350</xdr:rowOff>
    </xdr:to>
    <xdr:sp macro="" textlink="">
      <xdr:nvSpPr>
        <xdr:cNvPr id="24611" name="Rectangle 35">
          <a:extLst>
            <a:ext uri="{FF2B5EF4-FFF2-40B4-BE49-F238E27FC236}">
              <a16:creationId xmlns:a16="http://schemas.microsoft.com/office/drawing/2014/main" id="{9E7338E5-45D7-0303-1316-90FA94044E84}"/>
            </a:ext>
          </a:extLst>
        </xdr:cNvPr>
        <xdr:cNvSpPr>
          <a:spLocks noChangeArrowheads="1"/>
        </xdr:cNvSpPr>
      </xdr:nvSpPr>
      <xdr:spPr bwMode="auto">
        <a:xfrm>
          <a:off x="17202150" y="13677900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2</a:t>
          </a:r>
        </a:p>
      </xdr:txBody>
    </xdr:sp>
    <xdr:clientData/>
  </xdr:twoCellAnchor>
  <xdr:twoCellAnchor>
    <xdr:from>
      <xdr:col>30</xdr:col>
      <xdr:colOff>38100</xdr:colOff>
      <xdr:row>23</xdr:row>
      <xdr:rowOff>19050</xdr:rowOff>
    </xdr:from>
    <xdr:to>
      <xdr:col>33</xdr:col>
      <xdr:colOff>209550</xdr:colOff>
      <xdr:row>26</xdr:row>
      <xdr:rowOff>133350</xdr:rowOff>
    </xdr:to>
    <xdr:sp macro="" textlink="">
      <xdr:nvSpPr>
        <xdr:cNvPr id="24612" name="Rectangle 36">
          <a:extLst>
            <a:ext uri="{FF2B5EF4-FFF2-40B4-BE49-F238E27FC236}">
              <a16:creationId xmlns:a16="http://schemas.microsoft.com/office/drawing/2014/main" id="{5C925A3B-3E02-6675-8642-C6741D14C8BC}"/>
            </a:ext>
          </a:extLst>
        </xdr:cNvPr>
        <xdr:cNvSpPr>
          <a:spLocks noChangeArrowheads="1"/>
        </xdr:cNvSpPr>
      </xdr:nvSpPr>
      <xdr:spPr bwMode="auto">
        <a:xfrm>
          <a:off x="17202150" y="13677900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6000" b="0" i="0" u="none" strike="noStrike" baseline="0">
              <a:solidFill>
                <a:srgbClr val="000000"/>
              </a:solidFill>
              <a:latin typeface="Arial Black"/>
            </a:rPr>
            <a:t>Aug</a:t>
          </a:r>
        </a:p>
      </xdr:txBody>
    </xdr:sp>
    <xdr:clientData/>
  </xdr:twoCellAnchor>
  <xdr:twoCellAnchor>
    <xdr:from>
      <xdr:col>45</xdr:col>
      <xdr:colOff>38100</xdr:colOff>
      <xdr:row>23</xdr:row>
      <xdr:rowOff>19050</xdr:rowOff>
    </xdr:from>
    <xdr:to>
      <xdr:col>48</xdr:col>
      <xdr:colOff>209550</xdr:colOff>
      <xdr:row>26</xdr:row>
      <xdr:rowOff>133350</xdr:rowOff>
    </xdr:to>
    <xdr:sp macro="" textlink="">
      <xdr:nvSpPr>
        <xdr:cNvPr id="24613" name="Rectangle 37">
          <a:extLst>
            <a:ext uri="{FF2B5EF4-FFF2-40B4-BE49-F238E27FC236}">
              <a16:creationId xmlns:a16="http://schemas.microsoft.com/office/drawing/2014/main" id="{3E00C9CA-93E3-84FE-7560-36BBE5A9C1FF}"/>
            </a:ext>
          </a:extLst>
        </xdr:cNvPr>
        <xdr:cNvSpPr>
          <a:spLocks noChangeArrowheads="1"/>
        </xdr:cNvSpPr>
      </xdr:nvSpPr>
      <xdr:spPr bwMode="auto">
        <a:xfrm>
          <a:off x="25784175" y="13677900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3</a:t>
          </a:r>
        </a:p>
      </xdr:txBody>
    </xdr:sp>
    <xdr:clientData/>
  </xdr:twoCellAnchor>
  <xdr:twoCellAnchor>
    <xdr:from>
      <xdr:col>45</xdr:col>
      <xdr:colOff>38100</xdr:colOff>
      <xdr:row>23</xdr:row>
      <xdr:rowOff>19050</xdr:rowOff>
    </xdr:from>
    <xdr:to>
      <xdr:col>48</xdr:col>
      <xdr:colOff>209550</xdr:colOff>
      <xdr:row>26</xdr:row>
      <xdr:rowOff>133350</xdr:rowOff>
    </xdr:to>
    <xdr:sp macro="" textlink="">
      <xdr:nvSpPr>
        <xdr:cNvPr id="24614" name="Rectangle 38">
          <a:extLst>
            <a:ext uri="{FF2B5EF4-FFF2-40B4-BE49-F238E27FC236}">
              <a16:creationId xmlns:a16="http://schemas.microsoft.com/office/drawing/2014/main" id="{EBB135B0-E13D-06A1-5C7B-8D9B209E5B51}"/>
            </a:ext>
          </a:extLst>
        </xdr:cNvPr>
        <xdr:cNvSpPr>
          <a:spLocks noChangeArrowheads="1"/>
        </xdr:cNvSpPr>
      </xdr:nvSpPr>
      <xdr:spPr bwMode="auto">
        <a:xfrm>
          <a:off x="25784175" y="13677900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2</a:t>
          </a:r>
        </a:p>
      </xdr:txBody>
    </xdr:sp>
    <xdr:clientData/>
  </xdr:twoCellAnchor>
  <xdr:twoCellAnchor>
    <xdr:from>
      <xdr:col>45</xdr:col>
      <xdr:colOff>38100</xdr:colOff>
      <xdr:row>23</xdr:row>
      <xdr:rowOff>19050</xdr:rowOff>
    </xdr:from>
    <xdr:to>
      <xdr:col>48</xdr:col>
      <xdr:colOff>209550</xdr:colOff>
      <xdr:row>26</xdr:row>
      <xdr:rowOff>133350</xdr:rowOff>
    </xdr:to>
    <xdr:sp macro="" textlink="">
      <xdr:nvSpPr>
        <xdr:cNvPr id="24615" name="Rectangle 39">
          <a:extLst>
            <a:ext uri="{FF2B5EF4-FFF2-40B4-BE49-F238E27FC236}">
              <a16:creationId xmlns:a16="http://schemas.microsoft.com/office/drawing/2014/main" id="{DA09131B-D778-363E-CA74-3B148C1F31DD}"/>
            </a:ext>
          </a:extLst>
        </xdr:cNvPr>
        <xdr:cNvSpPr>
          <a:spLocks noChangeArrowheads="1"/>
        </xdr:cNvSpPr>
      </xdr:nvSpPr>
      <xdr:spPr bwMode="auto">
        <a:xfrm>
          <a:off x="25784175" y="13677900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6000" b="0" i="0" u="none" strike="noStrike" baseline="0">
              <a:solidFill>
                <a:srgbClr val="000000"/>
              </a:solidFill>
              <a:latin typeface="Arial Black"/>
            </a:rPr>
            <a:t>Sep</a:t>
          </a:r>
        </a:p>
      </xdr:txBody>
    </xdr:sp>
    <xdr:clientData/>
  </xdr:twoCellAnchor>
  <xdr:twoCellAnchor>
    <xdr:from>
      <xdr:col>60</xdr:col>
      <xdr:colOff>38100</xdr:colOff>
      <xdr:row>23</xdr:row>
      <xdr:rowOff>19050</xdr:rowOff>
    </xdr:from>
    <xdr:to>
      <xdr:col>63</xdr:col>
      <xdr:colOff>209550</xdr:colOff>
      <xdr:row>26</xdr:row>
      <xdr:rowOff>133350</xdr:rowOff>
    </xdr:to>
    <xdr:sp macro="" textlink="">
      <xdr:nvSpPr>
        <xdr:cNvPr id="24616" name="Rectangle 40">
          <a:extLst>
            <a:ext uri="{FF2B5EF4-FFF2-40B4-BE49-F238E27FC236}">
              <a16:creationId xmlns:a16="http://schemas.microsoft.com/office/drawing/2014/main" id="{098FD6F4-9764-4A08-AC34-E5261F783815}"/>
            </a:ext>
          </a:extLst>
        </xdr:cNvPr>
        <xdr:cNvSpPr>
          <a:spLocks noChangeArrowheads="1"/>
        </xdr:cNvSpPr>
      </xdr:nvSpPr>
      <xdr:spPr bwMode="auto">
        <a:xfrm>
          <a:off x="34366200" y="13677900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3</a:t>
          </a:r>
        </a:p>
      </xdr:txBody>
    </xdr:sp>
    <xdr:clientData/>
  </xdr:twoCellAnchor>
  <xdr:twoCellAnchor>
    <xdr:from>
      <xdr:col>60</xdr:col>
      <xdr:colOff>38100</xdr:colOff>
      <xdr:row>23</xdr:row>
      <xdr:rowOff>19050</xdr:rowOff>
    </xdr:from>
    <xdr:to>
      <xdr:col>63</xdr:col>
      <xdr:colOff>209550</xdr:colOff>
      <xdr:row>26</xdr:row>
      <xdr:rowOff>133350</xdr:rowOff>
    </xdr:to>
    <xdr:sp macro="" textlink="">
      <xdr:nvSpPr>
        <xdr:cNvPr id="24617" name="Rectangle 41">
          <a:extLst>
            <a:ext uri="{FF2B5EF4-FFF2-40B4-BE49-F238E27FC236}">
              <a16:creationId xmlns:a16="http://schemas.microsoft.com/office/drawing/2014/main" id="{6826CB58-687C-8711-9A39-B857BC0DBD83}"/>
            </a:ext>
          </a:extLst>
        </xdr:cNvPr>
        <xdr:cNvSpPr>
          <a:spLocks noChangeArrowheads="1"/>
        </xdr:cNvSpPr>
      </xdr:nvSpPr>
      <xdr:spPr bwMode="auto">
        <a:xfrm>
          <a:off x="34366200" y="13677900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2</a:t>
          </a:r>
        </a:p>
      </xdr:txBody>
    </xdr:sp>
    <xdr:clientData/>
  </xdr:twoCellAnchor>
  <xdr:twoCellAnchor>
    <xdr:from>
      <xdr:col>60</xdr:col>
      <xdr:colOff>38100</xdr:colOff>
      <xdr:row>23</xdr:row>
      <xdr:rowOff>19050</xdr:rowOff>
    </xdr:from>
    <xdr:to>
      <xdr:col>63</xdr:col>
      <xdr:colOff>209550</xdr:colOff>
      <xdr:row>26</xdr:row>
      <xdr:rowOff>133350</xdr:rowOff>
    </xdr:to>
    <xdr:sp macro="" textlink="">
      <xdr:nvSpPr>
        <xdr:cNvPr id="24618" name="Rectangle 42">
          <a:extLst>
            <a:ext uri="{FF2B5EF4-FFF2-40B4-BE49-F238E27FC236}">
              <a16:creationId xmlns:a16="http://schemas.microsoft.com/office/drawing/2014/main" id="{A3748869-5379-D240-3937-ADBD27C4476D}"/>
            </a:ext>
          </a:extLst>
        </xdr:cNvPr>
        <xdr:cNvSpPr>
          <a:spLocks noChangeArrowheads="1"/>
        </xdr:cNvSpPr>
      </xdr:nvSpPr>
      <xdr:spPr bwMode="auto">
        <a:xfrm>
          <a:off x="34366200" y="13677900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6000" b="0" i="0" u="none" strike="noStrike" baseline="0">
              <a:solidFill>
                <a:srgbClr val="000000"/>
              </a:solidFill>
              <a:latin typeface="Arial Black"/>
            </a:rPr>
            <a:t>Oct</a:t>
          </a:r>
        </a:p>
      </xdr:txBody>
    </xdr:sp>
    <xdr:clientData/>
  </xdr:twoCellAnchor>
  <xdr:twoCellAnchor>
    <xdr:from>
      <xdr:col>0</xdr:col>
      <xdr:colOff>38100</xdr:colOff>
      <xdr:row>40</xdr:row>
      <xdr:rowOff>19050</xdr:rowOff>
    </xdr:from>
    <xdr:to>
      <xdr:col>3</xdr:col>
      <xdr:colOff>209550</xdr:colOff>
      <xdr:row>43</xdr:row>
      <xdr:rowOff>133350</xdr:rowOff>
    </xdr:to>
    <xdr:sp macro="" textlink="">
      <xdr:nvSpPr>
        <xdr:cNvPr id="24619" name="Rectangle 43">
          <a:extLst>
            <a:ext uri="{FF2B5EF4-FFF2-40B4-BE49-F238E27FC236}">
              <a16:creationId xmlns:a16="http://schemas.microsoft.com/office/drawing/2014/main" id="{E20AC5C0-6866-B5C0-3F77-132E7FEB59D7}"/>
            </a:ext>
          </a:extLst>
        </xdr:cNvPr>
        <xdr:cNvSpPr>
          <a:spLocks noChangeArrowheads="1"/>
        </xdr:cNvSpPr>
      </xdr:nvSpPr>
      <xdr:spPr bwMode="auto">
        <a:xfrm>
          <a:off x="38100" y="21288375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3</a:t>
          </a:r>
        </a:p>
      </xdr:txBody>
    </xdr:sp>
    <xdr:clientData/>
  </xdr:twoCellAnchor>
  <xdr:twoCellAnchor>
    <xdr:from>
      <xdr:col>0</xdr:col>
      <xdr:colOff>38100</xdr:colOff>
      <xdr:row>40</xdr:row>
      <xdr:rowOff>19050</xdr:rowOff>
    </xdr:from>
    <xdr:to>
      <xdr:col>3</xdr:col>
      <xdr:colOff>209550</xdr:colOff>
      <xdr:row>43</xdr:row>
      <xdr:rowOff>133350</xdr:rowOff>
    </xdr:to>
    <xdr:sp macro="" textlink="">
      <xdr:nvSpPr>
        <xdr:cNvPr id="24620" name="Rectangle 44">
          <a:extLst>
            <a:ext uri="{FF2B5EF4-FFF2-40B4-BE49-F238E27FC236}">
              <a16:creationId xmlns:a16="http://schemas.microsoft.com/office/drawing/2014/main" id="{16D0722F-7CD2-DAB0-A2AC-12D187C412A7}"/>
            </a:ext>
          </a:extLst>
        </xdr:cNvPr>
        <xdr:cNvSpPr>
          <a:spLocks noChangeArrowheads="1"/>
        </xdr:cNvSpPr>
      </xdr:nvSpPr>
      <xdr:spPr bwMode="auto">
        <a:xfrm>
          <a:off x="38100" y="21288375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2</a:t>
          </a:r>
        </a:p>
      </xdr:txBody>
    </xdr:sp>
    <xdr:clientData/>
  </xdr:twoCellAnchor>
  <xdr:twoCellAnchor>
    <xdr:from>
      <xdr:col>0</xdr:col>
      <xdr:colOff>38100</xdr:colOff>
      <xdr:row>40</xdr:row>
      <xdr:rowOff>19050</xdr:rowOff>
    </xdr:from>
    <xdr:to>
      <xdr:col>3</xdr:col>
      <xdr:colOff>209550</xdr:colOff>
      <xdr:row>43</xdr:row>
      <xdr:rowOff>133350</xdr:rowOff>
    </xdr:to>
    <xdr:sp macro="" textlink="">
      <xdr:nvSpPr>
        <xdr:cNvPr id="24621" name="Rectangle 45">
          <a:extLst>
            <a:ext uri="{FF2B5EF4-FFF2-40B4-BE49-F238E27FC236}">
              <a16:creationId xmlns:a16="http://schemas.microsoft.com/office/drawing/2014/main" id="{105ACA91-9FB1-9EE8-A5F9-DFA450E4481F}"/>
            </a:ext>
          </a:extLst>
        </xdr:cNvPr>
        <xdr:cNvSpPr>
          <a:spLocks noChangeArrowheads="1"/>
        </xdr:cNvSpPr>
      </xdr:nvSpPr>
      <xdr:spPr bwMode="auto">
        <a:xfrm>
          <a:off x="38100" y="21288375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6000" b="0" i="0" u="none" strike="noStrike" baseline="0">
              <a:solidFill>
                <a:srgbClr val="000000"/>
              </a:solidFill>
              <a:latin typeface="Arial Black"/>
            </a:rPr>
            <a:t>Nov</a:t>
          </a:r>
        </a:p>
      </xdr:txBody>
    </xdr:sp>
    <xdr:clientData/>
  </xdr:twoCellAnchor>
  <xdr:twoCellAnchor>
    <xdr:from>
      <xdr:col>15</xdr:col>
      <xdr:colOff>38100</xdr:colOff>
      <xdr:row>40</xdr:row>
      <xdr:rowOff>19050</xdr:rowOff>
    </xdr:from>
    <xdr:to>
      <xdr:col>18</xdr:col>
      <xdr:colOff>209550</xdr:colOff>
      <xdr:row>43</xdr:row>
      <xdr:rowOff>133350</xdr:rowOff>
    </xdr:to>
    <xdr:sp macro="" textlink="">
      <xdr:nvSpPr>
        <xdr:cNvPr id="24622" name="Rectangle 46">
          <a:extLst>
            <a:ext uri="{FF2B5EF4-FFF2-40B4-BE49-F238E27FC236}">
              <a16:creationId xmlns:a16="http://schemas.microsoft.com/office/drawing/2014/main" id="{C536555C-D48A-E283-FA7F-559AB138F64E}"/>
            </a:ext>
          </a:extLst>
        </xdr:cNvPr>
        <xdr:cNvSpPr>
          <a:spLocks noChangeArrowheads="1"/>
        </xdr:cNvSpPr>
      </xdr:nvSpPr>
      <xdr:spPr bwMode="auto">
        <a:xfrm>
          <a:off x="8620125" y="21288375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3</a:t>
          </a:r>
        </a:p>
      </xdr:txBody>
    </xdr:sp>
    <xdr:clientData/>
  </xdr:twoCellAnchor>
  <xdr:twoCellAnchor>
    <xdr:from>
      <xdr:col>15</xdr:col>
      <xdr:colOff>38100</xdr:colOff>
      <xdr:row>40</xdr:row>
      <xdr:rowOff>19050</xdr:rowOff>
    </xdr:from>
    <xdr:to>
      <xdr:col>18</xdr:col>
      <xdr:colOff>209550</xdr:colOff>
      <xdr:row>43</xdr:row>
      <xdr:rowOff>133350</xdr:rowOff>
    </xdr:to>
    <xdr:sp macro="" textlink="">
      <xdr:nvSpPr>
        <xdr:cNvPr id="24623" name="Rectangle 47">
          <a:extLst>
            <a:ext uri="{FF2B5EF4-FFF2-40B4-BE49-F238E27FC236}">
              <a16:creationId xmlns:a16="http://schemas.microsoft.com/office/drawing/2014/main" id="{130A55DF-22E6-BE5A-1A0A-11D086256D0A}"/>
            </a:ext>
          </a:extLst>
        </xdr:cNvPr>
        <xdr:cNvSpPr>
          <a:spLocks noChangeArrowheads="1"/>
        </xdr:cNvSpPr>
      </xdr:nvSpPr>
      <xdr:spPr bwMode="auto">
        <a:xfrm>
          <a:off x="8620125" y="21288375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7200" b="0" i="0" u="none" strike="noStrike" baseline="0">
              <a:solidFill>
                <a:srgbClr val="000000"/>
              </a:solidFill>
              <a:latin typeface="Arial Black"/>
            </a:rPr>
            <a:t>2</a:t>
          </a:r>
        </a:p>
      </xdr:txBody>
    </xdr:sp>
    <xdr:clientData/>
  </xdr:twoCellAnchor>
  <xdr:twoCellAnchor>
    <xdr:from>
      <xdr:col>15</xdr:col>
      <xdr:colOff>38100</xdr:colOff>
      <xdr:row>40</xdr:row>
      <xdr:rowOff>19050</xdr:rowOff>
    </xdr:from>
    <xdr:to>
      <xdr:col>18</xdr:col>
      <xdr:colOff>209550</xdr:colOff>
      <xdr:row>43</xdr:row>
      <xdr:rowOff>133350</xdr:rowOff>
    </xdr:to>
    <xdr:sp macro="" textlink="">
      <xdr:nvSpPr>
        <xdr:cNvPr id="24624" name="Rectangle 48">
          <a:extLst>
            <a:ext uri="{FF2B5EF4-FFF2-40B4-BE49-F238E27FC236}">
              <a16:creationId xmlns:a16="http://schemas.microsoft.com/office/drawing/2014/main" id="{96549901-706B-3B55-7A28-E37FD29F0A5D}"/>
            </a:ext>
          </a:extLst>
        </xdr:cNvPr>
        <xdr:cNvSpPr>
          <a:spLocks noChangeArrowheads="1"/>
        </xdr:cNvSpPr>
      </xdr:nvSpPr>
      <xdr:spPr bwMode="auto">
        <a:xfrm>
          <a:off x="8620125" y="21288375"/>
          <a:ext cx="1714500" cy="1543050"/>
        </a:xfrm>
        <a:prstGeom prst="rect">
          <a:avLst/>
        </a:prstGeom>
        <a:solidFill>
          <a:srgbClr val="EAEAEA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0" rIns="0" bIns="45720" anchor="ctr" upright="1"/>
        <a:lstStyle/>
        <a:p>
          <a:pPr algn="ctr" rtl="0">
            <a:defRPr sz="1000"/>
          </a:pPr>
          <a:r>
            <a:rPr lang="en-US" sz="6000" b="0" i="0" u="none" strike="noStrike" baseline="0">
              <a:solidFill>
                <a:srgbClr val="000000"/>
              </a:solidFill>
              <a:latin typeface="Arial Black"/>
            </a:rPr>
            <a:t>Dec</a:t>
          </a:r>
        </a:p>
      </xdr:txBody>
    </xdr:sp>
    <xdr:clientData/>
  </xdr:twoCellAnchor>
  <xdr:twoCellAnchor>
    <xdr:from>
      <xdr:col>46</xdr:col>
      <xdr:colOff>278997</xdr:colOff>
      <xdr:row>39</xdr:row>
      <xdr:rowOff>175279</xdr:rowOff>
    </xdr:from>
    <xdr:to>
      <xdr:col>59</xdr:col>
      <xdr:colOff>647718</xdr:colOff>
      <xdr:row>45</xdr:row>
      <xdr:rowOff>9531</xdr:rowOff>
    </xdr:to>
    <xdr:grpSp>
      <xdr:nvGrpSpPr>
        <xdr:cNvPr id="24628" name="Group 52">
          <a:extLst>
            <a:ext uri="{FF2B5EF4-FFF2-40B4-BE49-F238E27FC236}">
              <a16:creationId xmlns:a16="http://schemas.microsoft.com/office/drawing/2014/main" id="{7AFC751F-DEC9-A1CA-B253-BB313098684A}"/>
            </a:ext>
          </a:extLst>
        </xdr:cNvPr>
        <xdr:cNvGrpSpPr>
          <a:grpSpLocks/>
        </xdr:cNvGrpSpPr>
      </xdr:nvGrpSpPr>
      <xdr:grpSpPr bwMode="auto">
        <a:xfrm>
          <a:off x="27346562" y="21229670"/>
          <a:ext cx="7259852" cy="2550948"/>
          <a:chOff x="896" y="3844"/>
          <a:chExt cx="741" cy="265"/>
        </a:xfrm>
      </xdr:grpSpPr>
      <xdr:sp macro="" textlink="">
        <xdr:nvSpPr>
          <xdr:cNvPr id="24629" name="Text Box 53">
            <a:extLst>
              <a:ext uri="{FF2B5EF4-FFF2-40B4-BE49-F238E27FC236}">
                <a16:creationId xmlns:a16="http://schemas.microsoft.com/office/drawing/2014/main" id="{C66CFB2D-7438-BC22-C4BA-F7FACD1218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3844"/>
            <a:ext cx="653" cy="2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>
            <a:outerShdw dist="107763" dir="2700000" algn="ctr" rotWithShape="0">
              <a:srgbClr val="808080"/>
            </a:outerShdw>
          </a:effectLst>
        </xdr:spPr>
        <xdr:txBody>
          <a:bodyPr vertOverflow="clip" wrap="square" lIns="91440" tIns="0" rIns="0" bIns="45720" anchor="ctr" upright="1"/>
          <a:lstStyle/>
          <a:p>
            <a:pPr algn="ctr" rtl="0">
              <a:defRPr sz="1000"/>
            </a:pPr>
            <a:r>
              <a:rPr lang="en-US" sz="4000" b="0" i="0" u="none" strike="noStrike" baseline="0">
                <a:solidFill>
                  <a:srgbClr val="000000"/>
                </a:solidFill>
                <a:latin typeface="Arial Black"/>
              </a:rPr>
              <a:t>  </a:t>
            </a:r>
            <a:r>
              <a:rPr lang="en-US" sz="3200" b="0" i="0" u="none" strike="noStrike" baseline="0">
                <a:solidFill>
                  <a:srgbClr val="000000"/>
                </a:solidFill>
                <a:latin typeface="Arial Black"/>
              </a:rPr>
              <a:t>No First Aid Treatment</a:t>
            </a:r>
            <a:endParaRPr lang="en-US" sz="4000" b="0" i="0" u="none" strike="noStrike" baseline="0">
              <a:solidFill>
                <a:srgbClr val="000000"/>
              </a:solidFill>
              <a:latin typeface="Arial Black"/>
            </a:endParaRPr>
          </a:p>
          <a:p>
            <a:pPr algn="ctr" rtl="0">
              <a:defRPr sz="1000"/>
            </a:pPr>
            <a:r>
              <a:rPr lang="en-US" sz="4000" b="0" i="0" u="none" strike="noStrike" baseline="0">
                <a:solidFill>
                  <a:srgbClr val="000000"/>
                </a:solidFill>
                <a:latin typeface="Arial Black"/>
              </a:rPr>
              <a:t>  </a:t>
            </a:r>
            <a:r>
              <a:rPr lang="en-US" sz="2500" b="0" i="0" u="none" strike="noStrike" baseline="0">
                <a:solidFill>
                  <a:srgbClr val="000000"/>
                </a:solidFill>
                <a:latin typeface="Arial Black"/>
              </a:rPr>
              <a:t>Work-Related ONLY</a:t>
            </a:r>
            <a:endParaRPr lang="en-US" sz="4000" b="0" i="0" u="none" strike="noStrike" baseline="0">
              <a:solidFill>
                <a:srgbClr val="000000"/>
              </a:solidFill>
              <a:latin typeface="Arial Black"/>
            </a:endParaRPr>
          </a:p>
          <a:p>
            <a:pPr algn="ctr" rtl="0">
              <a:defRPr sz="1000"/>
            </a:pPr>
            <a:r>
              <a:rPr lang="en-US" sz="4000" b="0" i="0" u="none" strike="noStrike" baseline="0">
                <a:solidFill>
                  <a:srgbClr val="000000"/>
                </a:solidFill>
                <a:latin typeface="Arial Black"/>
              </a:rPr>
              <a:t>  </a:t>
            </a:r>
            <a:r>
              <a:rPr lang="en-US" sz="3200" b="0" i="0" u="none" strike="noStrike" baseline="0">
                <a:solidFill>
                  <a:srgbClr val="000000"/>
                </a:solidFill>
                <a:latin typeface="Arial Black"/>
              </a:rPr>
              <a:t>No Near Miss Reported</a:t>
            </a:r>
          </a:p>
        </xdr:txBody>
      </xdr:sp>
      <xdr:sp macro="" textlink="">
        <xdr:nvSpPr>
          <xdr:cNvPr id="24630" name="Oval 54">
            <a:extLst>
              <a:ext uri="{FF2B5EF4-FFF2-40B4-BE49-F238E27FC236}">
                <a16:creationId xmlns:a16="http://schemas.microsoft.com/office/drawing/2014/main" id="{E1461466-0942-4187-0C19-7120A55FB7D8}"/>
              </a:ext>
            </a:extLst>
          </xdr:cNvPr>
          <xdr:cNvSpPr>
            <a:spLocks noChangeArrowheads="1"/>
          </xdr:cNvSpPr>
        </xdr:nvSpPr>
        <xdr:spPr bwMode="auto">
          <a:xfrm>
            <a:off x="896" y="3876"/>
            <a:ext cx="192" cy="192"/>
          </a:xfrm>
          <a:prstGeom prst="ellipse">
            <a:avLst/>
          </a:prstGeom>
          <a:solidFill>
            <a:srgbClr val="92D050"/>
          </a:solidFill>
          <a:ln w="9525" algn="ctr">
            <a:solidFill>
              <a:srgbClr val="000000"/>
            </a:solidFill>
            <a:round/>
            <a:headEnd/>
            <a:tailEnd/>
          </a:ln>
          <a:effectLst>
            <a:outerShdw dist="107763" dir="2700000" algn="ctr" rotWithShape="0">
              <a:srgbClr val="808080"/>
            </a:outerShdw>
          </a:effectLst>
        </xdr:spPr>
      </xdr:sp>
    </xdr:grpSp>
    <xdr:clientData/>
  </xdr:twoCellAnchor>
  <xdr:twoCellAnchor>
    <xdr:from>
      <xdr:col>59</xdr:col>
      <xdr:colOff>1209675</xdr:colOff>
      <xdr:row>40</xdr:row>
      <xdr:rowOff>257175</xdr:rowOff>
    </xdr:from>
    <xdr:to>
      <xdr:col>73</xdr:col>
      <xdr:colOff>333375</xdr:colOff>
      <xdr:row>44</xdr:row>
      <xdr:rowOff>171450</xdr:rowOff>
    </xdr:to>
    <xdr:grpSp>
      <xdr:nvGrpSpPr>
        <xdr:cNvPr id="24631" name="Group 55">
          <a:extLst>
            <a:ext uri="{FF2B5EF4-FFF2-40B4-BE49-F238E27FC236}">
              <a16:creationId xmlns:a16="http://schemas.microsoft.com/office/drawing/2014/main" id="{A85C6F95-F3C3-D1C0-6F9E-A5B90267F393}"/>
            </a:ext>
          </a:extLst>
        </xdr:cNvPr>
        <xdr:cNvGrpSpPr>
          <a:grpSpLocks/>
        </xdr:cNvGrpSpPr>
      </xdr:nvGrpSpPr>
      <xdr:grpSpPr bwMode="auto">
        <a:xfrm>
          <a:off x="35168371" y="21626305"/>
          <a:ext cx="7439439" cy="1835841"/>
          <a:chOff x="1774" y="3826"/>
          <a:chExt cx="755" cy="192"/>
        </a:xfrm>
      </xdr:grpSpPr>
      <xdr:sp macro="" textlink="">
        <xdr:nvSpPr>
          <xdr:cNvPr id="24632" name="Text Box 56">
            <a:extLst>
              <a:ext uri="{FF2B5EF4-FFF2-40B4-BE49-F238E27FC236}">
                <a16:creationId xmlns:a16="http://schemas.microsoft.com/office/drawing/2014/main" id="{8F7B0D54-A754-8F0D-68C1-7F44F8F4A0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15" y="3834"/>
            <a:ext cx="614" cy="1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>
            <a:outerShdw dist="107763" dir="2700000" algn="ctr" rotWithShape="0">
              <a:srgbClr val="808080"/>
            </a:outerShdw>
          </a:effectLst>
        </xdr:spPr>
        <xdr:txBody>
          <a:bodyPr vertOverflow="clip" wrap="square" lIns="91440" tIns="0" rIns="0" bIns="45720" anchor="ctr" upright="1"/>
          <a:lstStyle/>
          <a:p>
            <a:pPr algn="ctr" rtl="0">
              <a:defRPr sz="1000"/>
            </a:pPr>
            <a:r>
              <a:rPr lang="en-US" sz="3200" b="0" i="0" u="none" strike="noStrike" baseline="0">
                <a:solidFill>
                  <a:srgbClr val="000000"/>
                </a:solidFill>
                <a:latin typeface="Arial Black"/>
              </a:rPr>
              <a:t>  Category 1 Injury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Arial Black"/>
              </a:rPr>
              <a:t> </a:t>
            </a:r>
          </a:p>
        </xdr:txBody>
      </xdr:sp>
      <xdr:sp macro="" textlink="">
        <xdr:nvSpPr>
          <xdr:cNvPr id="24633" name="Oval 57">
            <a:extLst>
              <a:ext uri="{FF2B5EF4-FFF2-40B4-BE49-F238E27FC236}">
                <a16:creationId xmlns:a16="http://schemas.microsoft.com/office/drawing/2014/main" id="{F9A68B96-2F59-9980-FA78-F95415FFEEE2}"/>
              </a:ext>
            </a:extLst>
          </xdr:cNvPr>
          <xdr:cNvSpPr>
            <a:spLocks noChangeArrowheads="1"/>
          </xdr:cNvSpPr>
        </xdr:nvSpPr>
        <xdr:spPr bwMode="auto">
          <a:xfrm>
            <a:off x="1774" y="3826"/>
            <a:ext cx="192" cy="192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ln w="9525" algn="ctr">
            <a:solidFill>
              <a:srgbClr val="000000"/>
            </a:solidFill>
            <a:round/>
            <a:headEnd/>
            <a:tailEnd/>
          </a:ln>
          <a:effectLst>
            <a:outerShdw dist="107763" dir="2700000" algn="ctr" rotWithShape="0">
              <a:srgbClr val="808080"/>
            </a:outerShdw>
          </a:effectLst>
        </xdr:spPr>
        <xdr:txBody>
          <a:bodyPr vertOverflow="clip" wrap="square" lIns="91440" tIns="0" rIns="0" bIns="45720" anchor="t" upright="1"/>
          <a:lstStyle/>
          <a:p>
            <a:pPr algn="ctr" rtl="0">
              <a:defRPr sz="1000"/>
            </a:pP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59</xdr:col>
      <xdr:colOff>1276350</xdr:colOff>
      <xdr:row>48</xdr:row>
      <xdr:rowOff>352425</xdr:rowOff>
    </xdr:from>
    <xdr:to>
      <xdr:col>73</xdr:col>
      <xdr:colOff>323850</xdr:colOff>
      <xdr:row>52</xdr:row>
      <xdr:rowOff>276225</xdr:rowOff>
    </xdr:to>
    <xdr:grpSp>
      <xdr:nvGrpSpPr>
        <xdr:cNvPr id="24634" name="Group 58">
          <a:extLst>
            <a:ext uri="{FF2B5EF4-FFF2-40B4-BE49-F238E27FC236}">
              <a16:creationId xmlns:a16="http://schemas.microsoft.com/office/drawing/2014/main" id="{7D283518-252E-CBFA-3DA8-D8F114F8690C}"/>
            </a:ext>
          </a:extLst>
        </xdr:cNvPr>
        <xdr:cNvGrpSpPr>
          <a:grpSpLocks/>
        </xdr:cNvGrpSpPr>
      </xdr:nvGrpSpPr>
      <xdr:grpSpPr bwMode="auto">
        <a:xfrm>
          <a:off x="35235046" y="25564686"/>
          <a:ext cx="7363239" cy="1845365"/>
          <a:chOff x="1789" y="4271"/>
          <a:chExt cx="747" cy="192"/>
        </a:xfrm>
      </xdr:grpSpPr>
      <xdr:sp macro="" textlink="">
        <xdr:nvSpPr>
          <xdr:cNvPr id="24635" name="Text Box 59">
            <a:extLst>
              <a:ext uri="{FF2B5EF4-FFF2-40B4-BE49-F238E27FC236}">
                <a16:creationId xmlns:a16="http://schemas.microsoft.com/office/drawing/2014/main" id="{2F8E2FC4-78B2-DFCD-000F-161CBE8AC3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22" y="4281"/>
            <a:ext cx="614" cy="1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>
            <a:outerShdw dist="107763" dir="2700000" algn="ctr" rotWithShape="0">
              <a:srgbClr val="808080"/>
            </a:outerShdw>
          </a:effectLst>
        </xdr:spPr>
        <xdr:txBody>
          <a:bodyPr vertOverflow="clip" wrap="square" lIns="91440" tIns="0" rIns="0" bIns="45720" anchor="ctr" upright="1"/>
          <a:lstStyle/>
          <a:p>
            <a:pPr algn="ctr" rtl="0">
              <a:defRPr sz="1000"/>
            </a:pPr>
            <a:r>
              <a:rPr lang="en-US" sz="3200" b="0" i="0" u="none" strike="noStrike" baseline="0">
                <a:solidFill>
                  <a:srgbClr val="000000"/>
                </a:solidFill>
                <a:latin typeface="Arial Black"/>
              </a:rPr>
              <a:t>  Category 2 Injury</a:t>
            </a:r>
            <a:endParaRPr lang="en-US" sz="3600" b="0" i="0" u="none" strike="noStrike" baseline="0">
              <a:solidFill>
                <a:srgbClr val="000000"/>
              </a:solidFill>
              <a:latin typeface="Arial Black"/>
            </a:endParaRPr>
          </a:p>
        </xdr:txBody>
      </xdr:sp>
      <xdr:sp macro="" textlink="">
        <xdr:nvSpPr>
          <xdr:cNvPr id="24636" name="Oval 60">
            <a:extLst>
              <a:ext uri="{FF2B5EF4-FFF2-40B4-BE49-F238E27FC236}">
                <a16:creationId xmlns:a16="http://schemas.microsoft.com/office/drawing/2014/main" id="{28792295-B654-A189-4C78-8CB93FD8C48F}"/>
              </a:ext>
            </a:extLst>
          </xdr:cNvPr>
          <xdr:cNvSpPr>
            <a:spLocks noChangeArrowheads="1"/>
          </xdr:cNvSpPr>
        </xdr:nvSpPr>
        <xdr:spPr bwMode="auto">
          <a:xfrm>
            <a:off x="1789" y="4271"/>
            <a:ext cx="192" cy="192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 w="9525" algn="ctr">
            <a:solidFill>
              <a:srgbClr val="000000"/>
            </a:solidFill>
            <a:round/>
            <a:headEnd/>
            <a:tailEnd/>
          </a:ln>
          <a:effectLst>
            <a:outerShdw dist="107763" dir="2700000" algn="ctr" rotWithShape="0">
              <a:srgbClr val="808080"/>
            </a:outerShdw>
          </a:effectLst>
        </xdr:spPr>
      </xdr:sp>
    </xdr:grpSp>
    <xdr:clientData/>
  </xdr:twoCellAnchor>
  <xdr:twoCellAnchor>
    <xdr:from>
      <xdr:col>46</xdr:col>
      <xdr:colOff>276225</xdr:colOff>
      <xdr:row>48</xdr:row>
      <xdr:rowOff>304800</xdr:rowOff>
    </xdr:from>
    <xdr:to>
      <xdr:col>59</xdr:col>
      <xdr:colOff>742950</xdr:colOff>
      <xdr:row>52</xdr:row>
      <xdr:rowOff>228600</xdr:rowOff>
    </xdr:to>
    <xdr:grpSp>
      <xdr:nvGrpSpPr>
        <xdr:cNvPr id="2" name="Group 58">
          <a:extLst>
            <a:ext uri="{FF2B5EF4-FFF2-40B4-BE49-F238E27FC236}">
              <a16:creationId xmlns:a16="http://schemas.microsoft.com/office/drawing/2014/main" id="{7451D5F4-8784-459B-9776-1EAD3FFE248D}"/>
            </a:ext>
          </a:extLst>
        </xdr:cNvPr>
        <xdr:cNvGrpSpPr>
          <a:grpSpLocks/>
        </xdr:cNvGrpSpPr>
      </xdr:nvGrpSpPr>
      <xdr:grpSpPr bwMode="auto">
        <a:xfrm>
          <a:off x="27343790" y="25517061"/>
          <a:ext cx="7357856" cy="1845365"/>
          <a:chOff x="1789" y="4271"/>
          <a:chExt cx="747" cy="192"/>
        </a:xfrm>
      </xdr:grpSpPr>
      <xdr:sp macro="" textlink="">
        <xdr:nvSpPr>
          <xdr:cNvPr id="3" name="Text Box 59">
            <a:extLst>
              <a:ext uri="{FF2B5EF4-FFF2-40B4-BE49-F238E27FC236}">
                <a16:creationId xmlns:a16="http://schemas.microsoft.com/office/drawing/2014/main" id="{E4380A52-22A4-D4FF-6328-92D22240D56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22" y="4281"/>
            <a:ext cx="614" cy="1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>
            <a:outerShdw dist="107763" dir="2700000" algn="ctr" rotWithShape="0">
              <a:srgbClr val="808080"/>
            </a:outerShdw>
          </a:effectLst>
        </xdr:spPr>
        <xdr:txBody>
          <a:bodyPr vertOverflow="clip" wrap="square" lIns="91440" tIns="0" rIns="0" bIns="45720" anchor="ctr" upright="1"/>
          <a:lstStyle/>
          <a:p>
            <a:pPr algn="ctr" rtl="0">
              <a:defRPr sz="1000"/>
            </a:pPr>
            <a:r>
              <a:rPr lang="en-US" sz="3200" b="0" i="0" u="none" strike="noStrike" baseline="0">
                <a:solidFill>
                  <a:srgbClr val="000000"/>
                </a:solidFill>
                <a:latin typeface="Arial Black"/>
              </a:rPr>
              <a:t>  Near Miss</a:t>
            </a:r>
            <a:endParaRPr lang="en-US" sz="3600" b="0" i="0" u="none" strike="noStrike" baseline="0">
              <a:solidFill>
                <a:srgbClr val="000000"/>
              </a:solidFill>
              <a:latin typeface="Arial Black"/>
            </a:endParaRPr>
          </a:p>
        </xdr:txBody>
      </xdr:sp>
      <xdr:sp macro="" textlink="">
        <xdr:nvSpPr>
          <xdr:cNvPr id="4" name="Oval 60">
            <a:extLst>
              <a:ext uri="{FF2B5EF4-FFF2-40B4-BE49-F238E27FC236}">
                <a16:creationId xmlns:a16="http://schemas.microsoft.com/office/drawing/2014/main" id="{AA5A07E6-60F5-9ED1-4FD4-FBAF524E6687}"/>
              </a:ext>
            </a:extLst>
          </xdr:cNvPr>
          <xdr:cNvSpPr>
            <a:spLocks noChangeArrowheads="1"/>
          </xdr:cNvSpPr>
        </xdr:nvSpPr>
        <xdr:spPr bwMode="auto">
          <a:xfrm>
            <a:off x="1789" y="4271"/>
            <a:ext cx="192" cy="192"/>
          </a:xfrm>
          <a:prstGeom prst="ellipse">
            <a:avLst/>
          </a:prstGeom>
          <a:solidFill>
            <a:srgbClr val="00B0F0"/>
          </a:solidFill>
          <a:ln w="9525" algn="ctr">
            <a:solidFill>
              <a:srgbClr val="000000"/>
            </a:solidFill>
            <a:round/>
            <a:headEnd/>
            <a:tailEnd/>
          </a:ln>
          <a:effectLst>
            <a:outerShdw dist="107763" dir="2700000" algn="ctr" rotWithShape="0">
              <a:srgbClr val="808080"/>
            </a:outerShdw>
          </a:effec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CE91"/>
  <sheetViews>
    <sheetView showGridLines="0" tabSelected="1" topLeftCell="A2" zoomScale="23" zoomScaleNormal="100" zoomScaleSheetLayoutView="25" workbookViewId="0">
      <selection activeCell="AI48" sqref="AI48"/>
    </sheetView>
  </sheetViews>
  <sheetFormatPr defaultColWidth="7.71875" defaultRowHeight="27" customHeight="1"/>
  <cols>
    <col min="1" max="14" width="7.71875" customWidth="1"/>
    <col min="15" max="15" width="20.71875" customWidth="1"/>
    <col min="16" max="29" width="7.71875" customWidth="1"/>
    <col min="30" max="30" width="20.71875" customWidth="1"/>
    <col min="31" max="44" width="7.71875" customWidth="1"/>
    <col min="45" max="45" width="20.71875" customWidth="1"/>
    <col min="46" max="50" width="7.71875" style="4" customWidth="1"/>
    <col min="51" max="58" width="7.71875" style="2" customWidth="1"/>
    <col min="59" max="59" width="7.71875" customWidth="1"/>
    <col min="60" max="60" width="20.71875" customWidth="1"/>
    <col min="61" max="80" width="7.71875" customWidth="1"/>
    <col min="81" max="81" width="25.83203125" customWidth="1"/>
    <col min="82" max="82" width="22.27734375" bestFit="1" customWidth="1"/>
    <col min="83" max="83" width="19.83203125" bestFit="1" customWidth="1"/>
  </cols>
  <sheetData>
    <row r="1" spans="1:83" s="1" customFormat="1" ht="118" customHeight="1">
      <c r="A1" s="50" t="s">
        <v>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</row>
    <row r="2" spans="1:83" s="1" customFormat="1" ht="118" customHeight="1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</row>
    <row r="3" spans="1:83" s="1" customFormat="1" ht="117.75" customHeight="1">
      <c r="A3" s="53" t="s">
        <v>10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</row>
    <row r="4" spans="1:83" ht="58" customHeight="1">
      <c r="A4" s="3"/>
      <c r="B4" s="4"/>
      <c r="C4" s="4"/>
      <c r="D4" s="4"/>
      <c r="E4" s="4"/>
      <c r="F4" s="4"/>
      <c r="G4" s="4"/>
      <c r="H4" s="4"/>
      <c r="I4" s="4"/>
      <c r="J4" s="4" t="s">
        <v>1</v>
      </c>
      <c r="K4" s="3" t="s">
        <v>2</v>
      </c>
      <c r="L4" s="4"/>
      <c r="M4" s="4"/>
      <c r="N4" s="4"/>
      <c r="O4" s="4"/>
      <c r="P4" s="4"/>
      <c r="Q4" s="5"/>
      <c r="R4" s="4"/>
      <c r="S4" s="4"/>
      <c r="T4" s="4"/>
      <c r="U4" s="4"/>
      <c r="V4" s="43"/>
      <c r="W4" s="43"/>
      <c r="X4" s="43"/>
      <c r="Y4" s="43"/>
      <c r="Z4" s="43"/>
      <c r="AA4" s="43"/>
      <c r="AB4" s="43"/>
      <c r="AC4" s="43"/>
      <c r="AD4" s="44" t="s">
        <v>3</v>
      </c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3"/>
      <c r="AU4" s="43"/>
      <c r="AV4" s="43"/>
      <c r="AW4" s="43"/>
      <c r="AX4" s="43"/>
      <c r="AY4" s="45"/>
      <c r="AZ4" s="45"/>
      <c r="BA4" s="45"/>
      <c r="BB4" s="46"/>
      <c r="BC4" s="47"/>
      <c r="BD4" s="46"/>
      <c r="BE4" s="45"/>
      <c r="BF4" s="45"/>
    </row>
    <row r="5" spans="1:83" ht="6.7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</row>
    <row r="6" spans="1:83" ht="58.5" customHeight="1">
      <c r="A6" s="7"/>
      <c r="B6" s="8"/>
      <c r="P6" s="7"/>
      <c r="Q6" s="8"/>
      <c r="AE6" s="7"/>
      <c r="AF6" s="8"/>
      <c r="AX6" s="12"/>
      <c r="CC6" s="9" t="s">
        <v>7</v>
      </c>
      <c r="CD6" s="10"/>
      <c r="CE6" s="11"/>
    </row>
    <row r="7" spans="1:83" ht="38.1" customHeight="1">
      <c r="A7" s="13"/>
      <c r="B7" s="14"/>
      <c r="C7" s="15"/>
      <c r="E7" s="62">
        <f>$CD$8</f>
        <v>44927</v>
      </c>
      <c r="F7" s="63"/>
      <c r="G7" s="62">
        <f>+E7+1</f>
        <v>44928</v>
      </c>
      <c r="H7" s="63"/>
      <c r="I7" s="62">
        <f>+E7+2</f>
        <v>44929</v>
      </c>
      <c r="J7" s="63"/>
      <c r="P7" s="13"/>
      <c r="Q7" s="14"/>
      <c r="R7" s="15"/>
      <c r="T7" s="62">
        <f>$CD$9</f>
        <v>44958</v>
      </c>
      <c r="U7" s="63"/>
      <c r="V7" s="62">
        <f>+T7+1</f>
        <v>44959</v>
      </c>
      <c r="W7" s="63"/>
      <c r="X7" s="62">
        <f>+T7+2</f>
        <v>44960</v>
      </c>
      <c r="Y7" s="63"/>
      <c r="AE7" s="13"/>
      <c r="AF7" s="14"/>
      <c r="AG7" s="15"/>
      <c r="AI7" s="62">
        <f>$CD$10</f>
        <v>44986</v>
      </c>
      <c r="AJ7" s="63"/>
      <c r="AK7" s="62">
        <f>+AI7+1</f>
        <v>44987</v>
      </c>
      <c r="AL7" s="63"/>
      <c r="AM7" s="62">
        <f>+AI7+2</f>
        <v>44988</v>
      </c>
      <c r="AN7" s="63"/>
      <c r="AT7" s="13"/>
      <c r="AU7" s="14"/>
      <c r="AV7" s="15"/>
      <c r="AW7"/>
      <c r="AX7" s="62">
        <f>$CD$11</f>
        <v>45017</v>
      </c>
      <c r="AY7" s="63"/>
      <c r="AZ7" s="62">
        <f>+AX7+1</f>
        <v>45018</v>
      </c>
      <c r="BA7" s="63"/>
      <c r="BB7" s="62">
        <f>+AX7+2</f>
        <v>45019</v>
      </c>
      <c r="BC7" s="63"/>
      <c r="BD7"/>
      <c r="BE7"/>
      <c r="BF7"/>
      <c r="BI7" s="13"/>
      <c r="BJ7" s="14"/>
      <c r="BK7" s="15"/>
      <c r="BM7" s="62">
        <f>$CD$12</f>
        <v>45047</v>
      </c>
      <c r="BN7" s="63"/>
      <c r="BO7" s="62">
        <f>+BM7+1</f>
        <v>45048</v>
      </c>
      <c r="BP7" s="63"/>
      <c r="BQ7" s="62">
        <f>+BM7+2</f>
        <v>45049</v>
      </c>
      <c r="BR7" s="63"/>
      <c r="CC7" s="16" t="s">
        <v>4</v>
      </c>
      <c r="CD7" s="16" t="s">
        <v>5</v>
      </c>
      <c r="CE7" s="17" t="s">
        <v>6</v>
      </c>
    </row>
    <row r="8" spans="1:83" ht="38.1" customHeight="1">
      <c r="A8" s="67"/>
      <c r="B8" s="67"/>
      <c r="E8" s="63"/>
      <c r="F8" s="63"/>
      <c r="G8" s="63"/>
      <c r="H8" s="63"/>
      <c r="I8" s="63"/>
      <c r="J8" s="63"/>
      <c r="P8" s="67"/>
      <c r="Q8" s="67"/>
      <c r="T8" s="63"/>
      <c r="U8" s="63"/>
      <c r="V8" s="63"/>
      <c r="W8" s="63"/>
      <c r="X8" s="63"/>
      <c r="Y8" s="63"/>
      <c r="AE8" s="67"/>
      <c r="AF8" s="67"/>
      <c r="AI8" s="63"/>
      <c r="AJ8" s="63"/>
      <c r="AK8" s="63"/>
      <c r="AL8" s="63"/>
      <c r="AM8" s="63"/>
      <c r="AN8" s="63"/>
      <c r="AT8" s="67"/>
      <c r="AU8" s="67"/>
      <c r="AV8"/>
      <c r="AW8"/>
      <c r="AX8" s="63"/>
      <c r="AY8" s="63"/>
      <c r="AZ8" s="63"/>
      <c r="BA8" s="63"/>
      <c r="BB8" s="63"/>
      <c r="BC8" s="63"/>
      <c r="BD8"/>
      <c r="BE8"/>
      <c r="BF8"/>
      <c r="BI8" s="67"/>
      <c r="BJ8" s="67"/>
      <c r="BM8" s="63"/>
      <c r="BN8" s="63"/>
      <c r="BO8" s="63"/>
      <c r="BP8" s="63"/>
      <c r="BQ8" s="63"/>
      <c r="BR8" s="63"/>
      <c r="CC8" s="18" t="s">
        <v>8</v>
      </c>
      <c r="CD8" s="19">
        <v>44927</v>
      </c>
      <c r="CE8" s="20">
        <v>44957</v>
      </c>
    </row>
    <row r="9" spans="1:83" ht="38.1" customHeight="1">
      <c r="A9" s="67"/>
      <c r="B9" s="67"/>
      <c r="D9" s="21"/>
      <c r="E9" s="62">
        <f>+E7+3</f>
        <v>44930</v>
      </c>
      <c r="F9" s="63"/>
      <c r="G9" s="62">
        <f>+E7+4</f>
        <v>44931</v>
      </c>
      <c r="H9" s="62"/>
      <c r="I9" s="62">
        <f>+E7+5</f>
        <v>44932</v>
      </c>
      <c r="J9" s="62"/>
      <c r="K9" s="21"/>
      <c r="L9" s="21"/>
      <c r="P9" s="67"/>
      <c r="Q9" s="67"/>
      <c r="S9" s="21"/>
      <c r="T9" s="62">
        <f>+T7+3</f>
        <v>44961</v>
      </c>
      <c r="U9" s="63"/>
      <c r="V9" s="62">
        <f>+T7+4</f>
        <v>44962</v>
      </c>
      <c r="W9" s="62"/>
      <c r="X9" s="62">
        <f>+T7+5</f>
        <v>44963</v>
      </c>
      <c r="Y9" s="62"/>
      <c r="Z9" s="21"/>
      <c r="AA9" s="21"/>
      <c r="AE9" s="67"/>
      <c r="AF9" s="67"/>
      <c r="AH9" s="21"/>
      <c r="AI9" s="62">
        <f>+AI7+3</f>
        <v>44989</v>
      </c>
      <c r="AJ9" s="63"/>
      <c r="AK9" s="62">
        <f>+AI7+4</f>
        <v>44990</v>
      </c>
      <c r="AL9" s="62"/>
      <c r="AM9" s="62">
        <f>+AI7+5</f>
        <v>44991</v>
      </c>
      <c r="AN9" s="62"/>
      <c r="AO9" s="21"/>
      <c r="AP9" s="21"/>
      <c r="AT9" s="67"/>
      <c r="AU9" s="67"/>
      <c r="AV9"/>
      <c r="AW9" s="21"/>
      <c r="AX9" s="62">
        <f>+AX7+3</f>
        <v>45020</v>
      </c>
      <c r="AY9" s="63"/>
      <c r="AZ9" s="62">
        <f>+AX7+4</f>
        <v>45021</v>
      </c>
      <c r="BA9" s="62"/>
      <c r="BB9" s="62">
        <f>+AX7+5</f>
        <v>45022</v>
      </c>
      <c r="BC9" s="62"/>
      <c r="BD9" s="21"/>
      <c r="BE9" s="21"/>
      <c r="BF9"/>
      <c r="BI9" s="67"/>
      <c r="BJ9" s="67"/>
      <c r="BL9" s="21"/>
      <c r="BM9" s="62">
        <f>+BM7+3</f>
        <v>45050</v>
      </c>
      <c r="BN9" s="63"/>
      <c r="BO9" s="62">
        <f>+BM7+4</f>
        <v>45051</v>
      </c>
      <c r="BP9" s="62"/>
      <c r="BQ9" s="62">
        <f>+BM7+5</f>
        <v>45052</v>
      </c>
      <c r="BR9" s="62"/>
      <c r="BS9" s="21"/>
      <c r="BT9" s="21"/>
      <c r="CC9" s="18" t="s">
        <v>11</v>
      </c>
      <c r="CD9" s="19">
        <v>44958</v>
      </c>
      <c r="CE9" s="19">
        <v>44985</v>
      </c>
    </row>
    <row r="10" spans="1:83" ht="38.1" customHeight="1">
      <c r="C10" s="21"/>
      <c r="D10" s="21"/>
      <c r="E10" s="63"/>
      <c r="F10" s="63"/>
      <c r="G10" s="62"/>
      <c r="H10" s="62"/>
      <c r="I10" s="62"/>
      <c r="J10" s="62"/>
      <c r="K10" s="21"/>
      <c r="L10" s="21"/>
      <c r="R10" s="21"/>
      <c r="S10" s="21"/>
      <c r="T10" s="63"/>
      <c r="U10" s="63"/>
      <c r="V10" s="62"/>
      <c r="W10" s="62"/>
      <c r="X10" s="62"/>
      <c r="Y10" s="62"/>
      <c r="Z10" s="21"/>
      <c r="AA10" s="21"/>
      <c r="AG10" s="21"/>
      <c r="AH10" s="21"/>
      <c r="AI10" s="63"/>
      <c r="AJ10" s="63"/>
      <c r="AK10" s="62"/>
      <c r="AL10" s="62"/>
      <c r="AM10" s="62"/>
      <c r="AN10" s="62"/>
      <c r="AO10" s="21"/>
      <c r="AP10" s="21"/>
      <c r="AT10"/>
      <c r="AU10"/>
      <c r="AV10" s="21"/>
      <c r="AW10" s="21"/>
      <c r="AX10" s="63"/>
      <c r="AY10" s="63"/>
      <c r="AZ10" s="62"/>
      <c r="BA10" s="62"/>
      <c r="BB10" s="62"/>
      <c r="BC10" s="62"/>
      <c r="BD10" s="21"/>
      <c r="BE10" s="21"/>
      <c r="BF10"/>
      <c r="BK10" s="21"/>
      <c r="BL10" s="21"/>
      <c r="BM10" s="63"/>
      <c r="BN10" s="63"/>
      <c r="BO10" s="62"/>
      <c r="BP10" s="62"/>
      <c r="BQ10" s="62"/>
      <c r="BR10" s="62"/>
      <c r="BS10" s="21"/>
      <c r="BT10" s="21"/>
      <c r="CC10" s="18" t="s">
        <v>12</v>
      </c>
      <c r="CD10" s="19">
        <v>44986</v>
      </c>
      <c r="CE10" s="19">
        <v>45016</v>
      </c>
    </row>
    <row r="11" spans="1:83" s="22" customFormat="1" ht="38.1" customHeight="1">
      <c r="A11" s="62">
        <f>+E7+6</f>
        <v>44933</v>
      </c>
      <c r="B11" s="68"/>
      <c r="C11" s="62">
        <f>+E7+7</f>
        <v>44934</v>
      </c>
      <c r="D11" s="68"/>
      <c r="E11" s="62">
        <f>+E7+8</f>
        <v>44935</v>
      </c>
      <c r="F11" s="63"/>
      <c r="G11" s="62">
        <f>+E7+9</f>
        <v>44936</v>
      </c>
      <c r="H11" s="63"/>
      <c r="I11" s="62">
        <f>+E7+10</f>
        <v>44937</v>
      </c>
      <c r="J11" s="63"/>
      <c r="K11" s="62">
        <f>+E7+11</f>
        <v>44938</v>
      </c>
      <c r="L11" s="68"/>
      <c r="M11" s="62">
        <f>+E7+12</f>
        <v>44939</v>
      </c>
      <c r="N11" s="68"/>
      <c r="P11" s="62">
        <f>+T7+6</f>
        <v>44964</v>
      </c>
      <c r="Q11" s="68"/>
      <c r="R11" s="62">
        <f>+T7+7</f>
        <v>44965</v>
      </c>
      <c r="S11" s="68"/>
      <c r="T11" s="62">
        <f>+T7+8</f>
        <v>44966</v>
      </c>
      <c r="U11" s="63"/>
      <c r="V11" s="62">
        <f>+T7+9</f>
        <v>44967</v>
      </c>
      <c r="W11" s="63"/>
      <c r="X11" s="62">
        <f>+T7+10</f>
        <v>44968</v>
      </c>
      <c r="Y11" s="63"/>
      <c r="Z11" s="62">
        <f>+T7+11</f>
        <v>44969</v>
      </c>
      <c r="AA11" s="68"/>
      <c r="AB11" s="62">
        <f>+T7+12</f>
        <v>44970</v>
      </c>
      <c r="AC11" s="68"/>
      <c r="AE11" s="62">
        <f>+AI7+6</f>
        <v>44992</v>
      </c>
      <c r="AF11" s="68"/>
      <c r="AG11" s="62">
        <f>+AI7+7</f>
        <v>44993</v>
      </c>
      <c r="AH11" s="68"/>
      <c r="AI11" s="62">
        <f>+AI7+8</f>
        <v>44994</v>
      </c>
      <c r="AJ11" s="63"/>
      <c r="AK11" s="62">
        <f>+AI7+9</f>
        <v>44995</v>
      </c>
      <c r="AL11" s="63"/>
      <c r="AM11" s="62">
        <f>+AI7+10</f>
        <v>44996</v>
      </c>
      <c r="AN11" s="63"/>
      <c r="AO11" s="62">
        <f>+AI7+11</f>
        <v>44997</v>
      </c>
      <c r="AP11" s="68"/>
      <c r="AQ11" s="62">
        <f>+AI7+12</f>
        <v>44998</v>
      </c>
      <c r="AR11" s="68"/>
      <c r="AT11" s="62">
        <f>+AX7+6</f>
        <v>45023</v>
      </c>
      <c r="AU11" s="68"/>
      <c r="AV11" s="62">
        <f>+AX7+7</f>
        <v>45024</v>
      </c>
      <c r="AW11" s="68"/>
      <c r="AX11" s="62">
        <f>+AX7+8</f>
        <v>45025</v>
      </c>
      <c r="AY11" s="63"/>
      <c r="AZ11" s="62">
        <f>+AX7+9</f>
        <v>45026</v>
      </c>
      <c r="BA11" s="63"/>
      <c r="BB11" s="62">
        <f>+AX7+10</f>
        <v>45027</v>
      </c>
      <c r="BC11" s="63"/>
      <c r="BD11" s="62">
        <f>+AX7+11</f>
        <v>45028</v>
      </c>
      <c r="BE11" s="68"/>
      <c r="BF11" s="62">
        <f>+AX7+12</f>
        <v>45029</v>
      </c>
      <c r="BG11" s="68"/>
      <c r="BI11" s="62">
        <f>+BM7+6</f>
        <v>45053</v>
      </c>
      <c r="BJ11" s="68"/>
      <c r="BK11" s="62">
        <f>+BM7+7</f>
        <v>45054</v>
      </c>
      <c r="BL11" s="68"/>
      <c r="BM11" s="62">
        <f>+BM7+8</f>
        <v>45055</v>
      </c>
      <c r="BN11" s="63"/>
      <c r="BO11" s="62">
        <f>+BM7+9</f>
        <v>45056</v>
      </c>
      <c r="BP11" s="63"/>
      <c r="BQ11" s="62">
        <f>+BM7+10</f>
        <v>45057</v>
      </c>
      <c r="BR11" s="63"/>
      <c r="BS11" s="62">
        <f>+BM7+11</f>
        <v>45058</v>
      </c>
      <c r="BT11" s="68"/>
      <c r="BU11" s="62">
        <f>+BM7+12</f>
        <v>45059</v>
      </c>
      <c r="BV11" s="68"/>
      <c r="CC11" s="18" t="s">
        <v>13</v>
      </c>
      <c r="CD11" s="19">
        <v>45017</v>
      </c>
      <c r="CE11" s="19">
        <v>45046</v>
      </c>
    </row>
    <row r="12" spans="1:83" s="22" customFormat="1" ht="38.1" customHeight="1">
      <c r="A12" s="68"/>
      <c r="B12" s="68"/>
      <c r="C12" s="68"/>
      <c r="D12" s="68"/>
      <c r="E12" s="63"/>
      <c r="F12" s="63"/>
      <c r="G12" s="63"/>
      <c r="H12" s="63"/>
      <c r="I12" s="63"/>
      <c r="J12" s="63"/>
      <c r="K12" s="68"/>
      <c r="L12" s="68"/>
      <c r="M12" s="68"/>
      <c r="N12" s="68"/>
      <c r="P12" s="68"/>
      <c r="Q12" s="68"/>
      <c r="R12" s="68"/>
      <c r="S12" s="68"/>
      <c r="T12" s="63"/>
      <c r="U12" s="63"/>
      <c r="V12" s="63"/>
      <c r="W12" s="63"/>
      <c r="X12" s="63"/>
      <c r="Y12" s="63"/>
      <c r="Z12" s="68"/>
      <c r="AA12" s="68"/>
      <c r="AB12" s="68"/>
      <c r="AC12" s="68"/>
      <c r="AE12" s="68"/>
      <c r="AF12" s="68"/>
      <c r="AG12" s="68"/>
      <c r="AH12" s="68"/>
      <c r="AI12" s="63"/>
      <c r="AJ12" s="63"/>
      <c r="AK12" s="63"/>
      <c r="AL12" s="63"/>
      <c r="AM12" s="63"/>
      <c r="AN12" s="63"/>
      <c r="AO12" s="68"/>
      <c r="AP12" s="68"/>
      <c r="AQ12" s="68"/>
      <c r="AR12" s="68"/>
      <c r="AT12" s="68"/>
      <c r="AU12" s="68"/>
      <c r="AV12" s="68"/>
      <c r="AW12" s="68"/>
      <c r="AX12" s="63"/>
      <c r="AY12" s="63"/>
      <c r="AZ12" s="63"/>
      <c r="BA12" s="63"/>
      <c r="BB12" s="63"/>
      <c r="BC12" s="63"/>
      <c r="BD12" s="68"/>
      <c r="BE12" s="68"/>
      <c r="BF12" s="68"/>
      <c r="BG12" s="68"/>
      <c r="BI12" s="68"/>
      <c r="BJ12" s="68"/>
      <c r="BK12" s="68"/>
      <c r="BL12" s="68"/>
      <c r="BM12" s="63"/>
      <c r="BN12" s="63"/>
      <c r="BO12" s="63"/>
      <c r="BP12" s="63"/>
      <c r="BQ12" s="63"/>
      <c r="BR12" s="63"/>
      <c r="BS12" s="68"/>
      <c r="BT12" s="68"/>
      <c r="BU12" s="68"/>
      <c r="BV12" s="68"/>
      <c r="CC12" s="18" t="s">
        <v>14</v>
      </c>
      <c r="CD12" s="19">
        <v>45047</v>
      </c>
      <c r="CE12" s="19">
        <v>45077</v>
      </c>
    </row>
    <row r="13" spans="1:83" s="22" customFormat="1" ht="38.1" customHeight="1">
      <c r="A13" s="62">
        <f>+E7+13</f>
        <v>44940</v>
      </c>
      <c r="B13" s="68"/>
      <c r="C13" s="62">
        <f>+E7+14</f>
        <v>44941</v>
      </c>
      <c r="D13" s="68"/>
      <c r="E13" s="62">
        <f>+E7+15</f>
        <v>44942</v>
      </c>
      <c r="F13" s="63"/>
      <c r="G13" s="62">
        <f>+E7+16</f>
        <v>44943</v>
      </c>
      <c r="H13" s="63"/>
      <c r="I13" s="62">
        <f>+E7+17</f>
        <v>44944</v>
      </c>
      <c r="J13" s="63"/>
      <c r="K13" s="62">
        <f>+E7+18</f>
        <v>44945</v>
      </c>
      <c r="L13" s="68"/>
      <c r="M13" s="62">
        <f>+E7+19</f>
        <v>44946</v>
      </c>
      <c r="N13" s="68"/>
      <c r="P13" s="62">
        <f>+T7+13</f>
        <v>44971</v>
      </c>
      <c r="Q13" s="68"/>
      <c r="R13" s="62">
        <f>+T7+14</f>
        <v>44972</v>
      </c>
      <c r="S13" s="68"/>
      <c r="T13" s="62">
        <f>+T7+15</f>
        <v>44973</v>
      </c>
      <c r="U13" s="63"/>
      <c r="V13" s="62">
        <f>+T7+16</f>
        <v>44974</v>
      </c>
      <c r="W13" s="63"/>
      <c r="X13" s="62">
        <f>+T7+17</f>
        <v>44975</v>
      </c>
      <c r="Y13" s="63"/>
      <c r="Z13" s="62">
        <f>+T7+18</f>
        <v>44976</v>
      </c>
      <c r="AA13" s="68"/>
      <c r="AB13" s="62">
        <f>+T7+19</f>
        <v>44977</v>
      </c>
      <c r="AC13" s="68"/>
      <c r="AE13" s="62">
        <f>+AI7+13</f>
        <v>44999</v>
      </c>
      <c r="AF13" s="68"/>
      <c r="AG13" s="62">
        <f>+AI7+14</f>
        <v>45000</v>
      </c>
      <c r="AH13" s="68"/>
      <c r="AI13" s="62">
        <f>+AI7+15</f>
        <v>45001</v>
      </c>
      <c r="AJ13" s="63"/>
      <c r="AK13" s="62">
        <f>+AI7+16</f>
        <v>45002</v>
      </c>
      <c r="AL13" s="63"/>
      <c r="AM13" s="62">
        <f>+AI7+17</f>
        <v>45003</v>
      </c>
      <c r="AN13" s="63"/>
      <c r="AO13" s="62">
        <f>+AI7+18</f>
        <v>45004</v>
      </c>
      <c r="AP13" s="68"/>
      <c r="AQ13" s="62">
        <f>+AI7+19</f>
        <v>45005</v>
      </c>
      <c r="AR13" s="68"/>
      <c r="AT13" s="62">
        <f>+AX7+13</f>
        <v>45030</v>
      </c>
      <c r="AU13" s="68"/>
      <c r="AV13" s="62">
        <f>+AX7+14</f>
        <v>45031</v>
      </c>
      <c r="AW13" s="68"/>
      <c r="AX13" s="62">
        <f>+AX7+15</f>
        <v>45032</v>
      </c>
      <c r="AY13" s="63"/>
      <c r="AZ13" s="62">
        <f>+AX7+16</f>
        <v>45033</v>
      </c>
      <c r="BA13" s="63"/>
      <c r="BB13" s="62">
        <f>+AX7+17</f>
        <v>45034</v>
      </c>
      <c r="BC13" s="63"/>
      <c r="BD13" s="62">
        <f>+AX7+18</f>
        <v>45035</v>
      </c>
      <c r="BE13" s="68"/>
      <c r="BF13" s="62">
        <f>+AX7+19</f>
        <v>45036</v>
      </c>
      <c r="BG13" s="68"/>
      <c r="BI13" s="62">
        <f>+BM7+13</f>
        <v>45060</v>
      </c>
      <c r="BJ13" s="68"/>
      <c r="BK13" s="62">
        <f>+BM7+14</f>
        <v>45061</v>
      </c>
      <c r="BL13" s="68"/>
      <c r="BM13" s="62">
        <f>+BM7+15</f>
        <v>45062</v>
      </c>
      <c r="BN13" s="63"/>
      <c r="BO13" s="62">
        <f>+BM7+16</f>
        <v>45063</v>
      </c>
      <c r="BP13" s="63"/>
      <c r="BQ13" s="62">
        <f>+BM7+17</f>
        <v>45064</v>
      </c>
      <c r="BR13" s="63"/>
      <c r="BS13" s="62">
        <f>+BM7+18</f>
        <v>45065</v>
      </c>
      <c r="BT13" s="68"/>
      <c r="BU13" s="62">
        <f>+BM7+19</f>
        <v>45066</v>
      </c>
      <c r="BV13" s="68"/>
      <c r="CC13" s="18" t="s">
        <v>15</v>
      </c>
      <c r="CD13" s="19">
        <v>45078</v>
      </c>
      <c r="CE13" s="19">
        <v>45107</v>
      </c>
    </row>
    <row r="14" spans="1:83" s="22" customFormat="1" ht="38.1" customHeight="1">
      <c r="A14" s="68"/>
      <c r="B14" s="68"/>
      <c r="C14" s="68"/>
      <c r="D14" s="68"/>
      <c r="E14" s="63"/>
      <c r="F14" s="63"/>
      <c r="G14" s="63"/>
      <c r="H14" s="63"/>
      <c r="I14" s="63"/>
      <c r="J14" s="63"/>
      <c r="K14" s="68"/>
      <c r="L14" s="68"/>
      <c r="M14" s="68"/>
      <c r="N14" s="68"/>
      <c r="P14" s="68"/>
      <c r="Q14" s="68"/>
      <c r="R14" s="68"/>
      <c r="S14" s="68"/>
      <c r="T14" s="63"/>
      <c r="U14" s="63"/>
      <c r="V14" s="63"/>
      <c r="W14" s="63"/>
      <c r="X14" s="63"/>
      <c r="Y14" s="63"/>
      <c r="Z14" s="68"/>
      <c r="AA14" s="68"/>
      <c r="AB14" s="68"/>
      <c r="AC14" s="68"/>
      <c r="AE14" s="68"/>
      <c r="AF14" s="68"/>
      <c r="AG14" s="68"/>
      <c r="AH14" s="68"/>
      <c r="AI14" s="63"/>
      <c r="AJ14" s="63"/>
      <c r="AK14" s="63"/>
      <c r="AL14" s="63"/>
      <c r="AM14" s="63"/>
      <c r="AN14" s="63"/>
      <c r="AO14" s="68"/>
      <c r="AP14" s="68"/>
      <c r="AQ14" s="68"/>
      <c r="AR14" s="68"/>
      <c r="AT14" s="68"/>
      <c r="AU14" s="68"/>
      <c r="AV14" s="68"/>
      <c r="AW14" s="68"/>
      <c r="AX14" s="63"/>
      <c r="AY14" s="63"/>
      <c r="AZ14" s="63"/>
      <c r="BA14" s="63"/>
      <c r="BB14" s="63"/>
      <c r="BC14" s="63"/>
      <c r="BD14" s="68"/>
      <c r="BE14" s="68"/>
      <c r="BF14" s="68"/>
      <c r="BG14" s="68"/>
      <c r="BI14" s="68"/>
      <c r="BJ14" s="68"/>
      <c r="BK14" s="68"/>
      <c r="BL14" s="68"/>
      <c r="BM14" s="63"/>
      <c r="BN14" s="63"/>
      <c r="BO14" s="63"/>
      <c r="BP14" s="63"/>
      <c r="BQ14" s="63"/>
      <c r="BR14" s="63"/>
      <c r="BS14" s="68"/>
      <c r="BT14" s="68"/>
      <c r="BU14" s="68"/>
      <c r="BV14" s="68"/>
      <c r="CC14" s="18" t="s">
        <v>16</v>
      </c>
      <c r="CD14" s="19">
        <v>45108</v>
      </c>
      <c r="CE14" s="19">
        <v>45138</v>
      </c>
    </row>
    <row r="15" spans="1:83" s="22" customFormat="1" ht="38.1" customHeight="1">
      <c r="A15" s="62">
        <f>E7+20</f>
        <v>44947</v>
      </c>
      <c r="B15" s="68"/>
      <c r="C15" s="62">
        <f>E7+21</f>
        <v>44948</v>
      </c>
      <c r="D15" s="68"/>
      <c r="E15" s="62">
        <f>E7+22</f>
        <v>44949</v>
      </c>
      <c r="F15" s="68"/>
      <c r="G15" s="62">
        <f>E7+23</f>
        <v>44950</v>
      </c>
      <c r="H15" s="68"/>
      <c r="I15" s="62">
        <f>E7+24</f>
        <v>44951</v>
      </c>
      <c r="J15" s="68"/>
      <c r="K15" s="62">
        <f>E7+25</f>
        <v>44952</v>
      </c>
      <c r="L15" s="68"/>
      <c r="M15" s="62">
        <f>E7+26</f>
        <v>44953</v>
      </c>
      <c r="N15" s="68"/>
      <c r="P15" s="62">
        <f>T7+20</f>
        <v>44978</v>
      </c>
      <c r="Q15" s="68"/>
      <c r="R15" s="62">
        <f>T7+21</f>
        <v>44979</v>
      </c>
      <c r="S15" s="68"/>
      <c r="T15" s="62">
        <f>T7+22</f>
        <v>44980</v>
      </c>
      <c r="U15" s="68"/>
      <c r="V15" s="62">
        <f>T7+23</f>
        <v>44981</v>
      </c>
      <c r="W15" s="68"/>
      <c r="X15" s="62">
        <f>T7+24</f>
        <v>44982</v>
      </c>
      <c r="Y15" s="68"/>
      <c r="Z15" s="62">
        <f>T7+25</f>
        <v>44983</v>
      </c>
      <c r="AA15" s="68"/>
      <c r="AB15" s="62">
        <f>T7+26</f>
        <v>44984</v>
      </c>
      <c r="AC15" s="68"/>
      <c r="AE15" s="62">
        <f>AI7+20</f>
        <v>45006</v>
      </c>
      <c r="AF15" s="68"/>
      <c r="AG15" s="62">
        <f>AI7+21</f>
        <v>45007</v>
      </c>
      <c r="AH15" s="68"/>
      <c r="AI15" s="62">
        <f>AI7+22</f>
        <v>45008</v>
      </c>
      <c r="AJ15" s="68"/>
      <c r="AK15" s="62">
        <f>AI7+23</f>
        <v>45009</v>
      </c>
      <c r="AL15" s="68"/>
      <c r="AM15" s="62">
        <f>AI7+24</f>
        <v>45010</v>
      </c>
      <c r="AN15" s="68"/>
      <c r="AO15" s="62">
        <f>AI7+25</f>
        <v>45011</v>
      </c>
      <c r="AP15" s="68"/>
      <c r="AQ15" s="62">
        <f>AI7+26</f>
        <v>45012</v>
      </c>
      <c r="AR15" s="68"/>
      <c r="AT15" s="62">
        <f>AX7+20</f>
        <v>45037</v>
      </c>
      <c r="AU15" s="68"/>
      <c r="AV15" s="62">
        <f>AX7+21</f>
        <v>45038</v>
      </c>
      <c r="AW15" s="68"/>
      <c r="AX15" s="62">
        <f>AX7+22</f>
        <v>45039</v>
      </c>
      <c r="AY15" s="68"/>
      <c r="AZ15" s="62">
        <f>AX7+23</f>
        <v>45040</v>
      </c>
      <c r="BA15" s="68"/>
      <c r="BB15" s="62">
        <f>AX7+24</f>
        <v>45041</v>
      </c>
      <c r="BC15" s="68"/>
      <c r="BD15" s="62">
        <f>AX7+25</f>
        <v>45042</v>
      </c>
      <c r="BE15" s="68"/>
      <c r="BF15" s="62">
        <f>AX7+26</f>
        <v>45043</v>
      </c>
      <c r="BG15" s="68"/>
      <c r="BI15" s="62">
        <f>BM7+20</f>
        <v>45067</v>
      </c>
      <c r="BJ15" s="68"/>
      <c r="BK15" s="62">
        <f>BM7+21</f>
        <v>45068</v>
      </c>
      <c r="BL15" s="68"/>
      <c r="BM15" s="62">
        <f>BM7+22</f>
        <v>45069</v>
      </c>
      <c r="BN15" s="68"/>
      <c r="BO15" s="62">
        <f>BM7+23</f>
        <v>45070</v>
      </c>
      <c r="BP15" s="68"/>
      <c r="BQ15" s="62">
        <f>BM7+24</f>
        <v>45071</v>
      </c>
      <c r="BR15" s="68"/>
      <c r="BS15" s="62">
        <f>BM7+25</f>
        <v>45072</v>
      </c>
      <c r="BT15" s="68"/>
      <c r="BU15" s="62">
        <f>BM7+26</f>
        <v>45073</v>
      </c>
      <c r="BV15" s="68"/>
      <c r="CC15" s="18" t="s">
        <v>17</v>
      </c>
      <c r="CD15" s="19">
        <v>45139</v>
      </c>
      <c r="CE15" s="19">
        <v>45169</v>
      </c>
    </row>
    <row r="16" spans="1:83" s="22" customFormat="1" ht="38.1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CC16" s="18" t="s">
        <v>18</v>
      </c>
      <c r="CD16" s="19">
        <v>45170</v>
      </c>
      <c r="CE16" s="19">
        <v>45199</v>
      </c>
    </row>
    <row r="17" spans="1:83" ht="38.1" customHeight="1">
      <c r="A17" s="23"/>
      <c r="B17" s="23"/>
      <c r="C17" s="21"/>
      <c r="D17" s="21"/>
      <c r="E17" s="62">
        <f>E7+27</f>
        <v>44954</v>
      </c>
      <c r="F17" s="68"/>
      <c r="G17" s="62">
        <f>E7+28</f>
        <v>44955</v>
      </c>
      <c r="H17" s="68"/>
      <c r="I17" s="62">
        <f>G7+28</f>
        <v>44956</v>
      </c>
      <c r="J17" s="68"/>
      <c r="K17" s="21"/>
      <c r="L17" s="21"/>
      <c r="P17" s="23"/>
      <c r="Q17" s="23"/>
      <c r="R17" s="21"/>
      <c r="S17" s="21"/>
      <c r="T17" s="62">
        <f>T7+27</f>
        <v>44985</v>
      </c>
      <c r="U17" s="68"/>
      <c r="V17" s="64"/>
      <c r="W17" s="65"/>
      <c r="X17" s="64"/>
      <c r="Y17" s="65"/>
      <c r="Z17" s="21"/>
      <c r="AA17" s="21"/>
      <c r="AE17" s="23"/>
      <c r="AF17" s="23"/>
      <c r="AG17" s="21"/>
      <c r="AH17" s="21"/>
      <c r="AI17" s="62">
        <f>AI7+27</f>
        <v>45013</v>
      </c>
      <c r="AJ17" s="68"/>
      <c r="AK17" s="62">
        <f t="shared" ref="AK17:AN17" si="0">AK7+27</f>
        <v>45014</v>
      </c>
      <c r="AL17" s="68"/>
      <c r="AM17" s="62">
        <f t="shared" ref="AM17:AN17" si="1">AM7+27</f>
        <v>45015</v>
      </c>
      <c r="AN17" s="68"/>
      <c r="AO17" s="21"/>
      <c r="AP17" s="21"/>
      <c r="AT17" s="23"/>
      <c r="AU17" s="23"/>
      <c r="AV17" s="21"/>
      <c r="AW17" s="21"/>
      <c r="AX17" s="62">
        <f>AX7+27</f>
        <v>45044</v>
      </c>
      <c r="AY17" s="68"/>
      <c r="AZ17" s="62">
        <f t="shared" ref="AZ17:BC17" si="2">AZ7+27</f>
        <v>45045</v>
      </c>
      <c r="BA17" s="68"/>
      <c r="BB17" s="62">
        <f t="shared" ref="BB17:BC17" si="3">BB7+27</f>
        <v>45046</v>
      </c>
      <c r="BC17" s="68"/>
      <c r="BD17" s="21"/>
      <c r="BE17" s="21"/>
      <c r="BF17"/>
      <c r="BI17" s="23"/>
      <c r="BJ17" s="23"/>
      <c r="BK17" s="21"/>
      <c r="BL17" s="21"/>
      <c r="BM17" s="62">
        <f>BM7+27</f>
        <v>45074</v>
      </c>
      <c r="BN17" s="68"/>
      <c r="BO17" s="62">
        <f t="shared" ref="BO17:BR17" si="4">BO7+27</f>
        <v>45075</v>
      </c>
      <c r="BP17" s="68"/>
      <c r="BQ17" s="62">
        <f t="shared" ref="BQ17:BR17" si="5">BQ7+27</f>
        <v>45076</v>
      </c>
      <c r="BR17" s="68"/>
      <c r="BS17" s="21"/>
      <c r="BT17" s="21"/>
      <c r="CC17" s="18" t="s">
        <v>19</v>
      </c>
      <c r="CD17" s="19">
        <v>45200</v>
      </c>
      <c r="CE17" s="19">
        <v>45230</v>
      </c>
    </row>
    <row r="18" spans="1:83" ht="38.1" customHeight="1">
      <c r="A18" s="24"/>
      <c r="B18" s="24"/>
      <c r="C18" s="21"/>
      <c r="D18" s="21"/>
      <c r="E18" s="68"/>
      <c r="F18" s="68"/>
      <c r="G18" s="68"/>
      <c r="H18" s="68"/>
      <c r="I18" s="68"/>
      <c r="J18" s="68"/>
      <c r="K18" s="21"/>
      <c r="L18" s="25"/>
      <c r="M18" s="26"/>
      <c r="N18" s="27"/>
      <c r="P18" s="24"/>
      <c r="Q18" s="24"/>
      <c r="R18" s="21"/>
      <c r="S18" s="21"/>
      <c r="T18" s="68"/>
      <c r="U18" s="68"/>
      <c r="V18" s="65"/>
      <c r="W18" s="65"/>
      <c r="X18" s="65"/>
      <c r="Y18" s="65"/>
      <c r="Z18" s="21"/>
      <c r="AA18" s="25"/>
      <c r="AB18" s="26"/>
      <c r="AC18" s="27"/>
      <c r="AE18" s="24"/>
      <c r="AF18" s="24"/>
      <c r="AG18" s="21"/>
      <c r="AH18" s="21"/>
      <c r="AI18" s="68"/>
      <c r="AJ18" s="68"/>
      <c r="AK18" s="68"/>
      <c r="AL18" s="68"/>
      <c r="AM18" s="68"/>
      <c r="AN18" s="68"/>
      <c r="AO18" s="21"/>
      <c r="AP18" s="25"/>
      <c r="AQ18" s="26"/>
      <c r="AR18" s="27"/>
      <c r="AT18" s="24"/>
      <c r="AU18" s="24"/>
      <c r="AV18" s="21"/>
      <c r="AW18" s="21"/>
      <c r="AX18" s="68"/>
      <c r="AY18" s="68"/>
      <c r="AZ18" s="68"/>
      <c r="BA18" s="68"/>
      <c r="BB18" s="68"/>
      <c r="BC18" s="68"/>
      <c r="BD18" s="21"/>
      <c r="BE18" s="25"/>
      <c r="BF18" s="26"/>
      <c r="BG18" s="27"/>
      <c r="BI18" s="24"/>
      <c r="BJ18" s="24"/>
      <c r="BK18" s="21"/>
      <c r="BL18" s="21"/>
      <c r="BM18" s="68"/>
      <c r="BN18" s="68"/>
      <c r="BO18" s="68"/>
      <c r="BP18" s="68"/>
      <c r="BQ18" s="68"/>
      <c r="BR18" s="68"/>
      <c r="BS18" s="21"/>
      <c r="BT18" s="25"/>
      <c r="BU18" s="26"/>
      <c r="BV18" s="27"/>
      <c r="CC18" s="18" t="s">
        <v>20</v>
      </c>
      <c r="CD18" s="19">
        <v>45231</v>
      </c>
      <c r="CE18" s="19">
        <v>45260</v>
      </c>
    </row>
    <row r="19" spans="1:83" ht="38.1" customHeight="1">
      <c r="A19" s="24"/>
      <c r="B19" s="24"/>
      <c r="E19" s="62">
        <f>E9+27</f>
        <v>44957</v>
      </c>
      <c r="F19" s="68"/>
      <c r="G19" s="64"/>
      <c r="H19" s="65"/>
      <c r="I19" s="64"/>
      <c r="J19" s="65"/>
      <c r="L19" s="25"/>
      <c r="M19" s="26"/>
      <c r="N19" s="27"/>
      <c r="P19" s="24"/>
      <c r="Q19" s="24"/>
      <c r="T19" s="64"/>
      <c r="U19" s="65"/>
      <c r="V19" s="64"/>
      <c r="W19" s="65"/>
      <c r="X19" s="64"/>
      <c r="Y19" s="65"/>
      <c r="AA19" s="25"/>
      <c r="AB19" s="26"/>
      <c r="AC19" s="27"/>
      <c r="AE19" s="24"/>
      <c r="AF19" s="24"/>
      <c r="AI19" s="62">
        <f>AI9+27</f>
        <v>45016</v>
      </c>
      <c r="AJ19" s="68"/>
      <c r="AK19" s="62"/>
      <c r="AL19" s="68"/>
      <c r="AM19" s="64"/>
      <c r="AN19" s="65"/>
      <c r="AP19" s="25"/>
      <c r="AQ19" s="26"/>
      <c r="AR19" s="27"/>
      <c r="AT19" s="24"/>
      <c r="AU19" s="24"/>
      <c r="AV19"/>
      <c r="AW19"/>
      <c r="AX19" s="64"/>
      <c r="AY19" s="65"/>
      <c r="AZ19" s="64"/>
      <c r="BA19" s="65"/>
      <c r="BB19" s="64"/>
      <c r="BC19" s="65"/>
      <c r="BD19"/>
      <c r="BE19" s="25"/>
      <c r="BF19" s="26"/>
      <c r="BG19" s="27"/>
      <c r="BI19" s="24"/>
      <c r="BJ19" s="24"/>
      <c r="BM19" s="62">
        <f>BM9+27</f>
        <v>45077</v>
      </c>
      <c r="BN19" s="68"/>
      <c r="BO19" s="64"/>
      <c r="BP19" s="65"/>
      <c r="BQ19" s="64"/>
      <c r="BR19" s="65"/>
      <c r="BT19" s="25"/>
      <c r="BU19" s="26"/>
      <c r="BV19" s="27"/>
      <c r="CC19" s="18" t="s">
        <v>21</v>
      </c>
      <c r="CD19" s="19">
        <v>45261</v>
      </c>
      <c r="CE19" s="19">
        <v>45291</v>
      </c>
    </row>
    <row r="20" spans="1:83" ht="38.1" customHeight="1">
      <c r="A20" s="24"/>
      <c r="B20" s="24"/>
      <c r="E20" s="68"/>
      <c r="F20" s="68"/>
      <c r="G20" s="65"/>
      <c r="H20" s="65"/>
      <c r="I20" s="65"/>
      <c r="J20" s="65"/>
      <c r="L20" s="25"/>
      <c r="M20" s="26"/>
      <c r="N20" s="27"/>
      <c r="P20" s="24"/>
      <c r="Q20" s="24"/>
      <c r="T20" s="65"/>
      <c r="U20" s="65"/>
      <c r="V20" s="65"/>
      <c r="W20" s="65"/>
      <c r="X20" s="65"/>
      <c r="Y20" s="65"/>
      <c r="AA20" s="25"/>
      <c r="AB20" s="26"/>
      <c r="AC20" s="27"/>
      <c r="AE20" s="24"/>
      <c r="AF20" s="24"/>
      <c r="AI20" s="68"/>
      <c r="AJ20" s="68"/>
      <c r="AK20" s="68"/>
      <c r="AL20" s="68"/>
      <c r="AM20" s="65"/>
      <c r="AN20" s="65"/>
      <c r="AP20" s="25"/>
      <c r="AQ20" s="26"/>
      <c r="AR20" s="27"/>
      <c r="AT20" s="24"/>
      <c r="AU20" s="24"/>
      <c r="AV20"/>
      <c r="AW20"/>
      <c r="AX20" s="65"/>
      <c r="AY20" s="65"/>
      <c r="AZ20" s="65"/>
      <c r="BA20" s="65"/>
      <c r="BB20" s="65"/>
      <c r="BC20" s="65"/>
      <c r="BD20"/>
      <c r="BE20" s="25"/>
      <c r="BF20" s="26"/>
      <c r="BG20" s="27"/>
      <c r="BI20" s="24"/>
      <c r="BJ20" s="24"/>
      <c r="BM20" s="68"/>
      <c r="BN20" s="68"/>
      <c r="BO20" s="65"/>
      <c r="BP20" s="65"/>
      <c r="BQ20" s="65"/>
      <c r="BR20" s="65"/>
      <c r="BT20" s="25"/>
      <c r="BU20" s="26"/>
      <c r="BV20" s="27"/>
    </row>
    <row r="21" spans="1:83" ht="25" customHeight="1">
      <c r="A21" s="24"/>
      <c r="B21" s="24"/>
      <c r="E21" s="28"/>
      <c r="F21" s="28"/>
      <c r="G21" s="28"/>
      <c r="H21" s="28"/>
      <c r="I21" s="28"/>
      <c r="J21" s="28"/>
      <c r="L21" s="25"/>
      <c r="M21" s="26"/>
      <c r="N21" s="27"/>
      <c r="P21" s="24"/>
      <c r="Q21" s="24"/>
      <c r="S21" s="21"/>
      <c r="AA21" s="25"/>
      <c r="AB21" s="26"/>
      <c r="AC21" s="27"/>
      <c r="AE21" s="24"/>
      <c r="AF21" s="24"/>
      <c r="AH21" s="21"/>
      <c r="AP21" s="25"/>
      <c r="AQ21" s="26"/>
      <c r="AR21" s="27"/>
    </row>
    <row r="22" spans="1:83" ht="25" customHeight="1">
      <c r="A22" s="24"/>
      <c r="B22" s="24"/>
      <c r="E22" s="28"/>
      <c r="F22" s="28"/>
      <c r="G22" s="28"/>
      <c r="H22" s="28"/>
      <c r="I22" s="28"/>
      <c r="J22" s="28"/>
      <c r="L22" s="25"/>
      <c r="M22" s="26"/>
      <c r="N22" s="27"/>
      <c r="P22" s="24"/>
      <c r="Q22" s="24"/>
      <c r="S22" s="21"/>
      <c r="AA22" s="25"/>
      <c r="AB22" s="26"/>
      <c r="AC22" s="27"/>
      <c r="AE22" s="24"/>
      <c r="AF22" s="24"/>
      <c r="AH22" s="21"/>
      <c r="AP22" s="25"/>
      <c r="AQ22" s="26"/>
      <c r="AR22" s="27"/>
      <c r="AX22" s="29"/>
      <c r="AY22" s="30"/>
      <c r="AZ22" s="30"/>
    </row>
    <row r="23" spans="1:83" ht="25" customHeight="1">
      <c r="A23" s="24"/>
      <c r="B23" s="24"/>
      <c r="E23" s="28"/>
      <c r="F23" s="28"/>
      <c r="G23" s="28"/>
      <c r="H23" s="28"/>
      <c r="I23" s="28"/>
      <c r="J23" s="28"/>
      <c r="L23" s="25"/>
      <c r="M23" s="26"/>
      <c r="N23" s="27"/>
      <c r="P23" s="24"/>
      <c r="Q23" s="24"/>
      <c r="S23" s="21"/>
      <c r="AA23" s="25"/>
      <c r="AB23" s="26"/>
      <c r="AC23" s="27"/>
      <c r="AE23" s="24"/>
      <c r="AF23" s="24"/>
      <c r="AH23" s="21"/>
      <c r="AP23" s="25"/>
      <c r="AQ23" s="26"/>
      <c r="AR23" s="27"/>
      <c r="AX23" s="29"/>
      <c r="AY23" s="31"/>
      <c r="AZ23" s="31"/>
    </row>
    <row r="24" spans="1:83" ht="38.1" customHeight="1">
      <c r="A24" s="13"/>
      <c r="B24" s="14"/>
      <c r="C24" s="15"/>
      <c r="E24" s="58">
        <f>$CD$13</f>
        <v>45078</v>
      </c>
      <c r="F24" s="59"/>
      <c r="G24" s="58">
        <f>+E24+1</f>
        <v>45079</v>
      </c>
      <c r="H24" s="59"/>
      <c r="I24" s="58">
        <f>+E24+2</f>
        <v>45080</v>
      </c>
      <c r="J24" s="59"/>
      <c r="P24" s="13"/>
      <c r="Q24" s="14"/>
      <c r="R24" s="15"/>
      <c r="T24" s="58">
        <f>$CD$14</f>
        <v>45108</v>
      </c>
      <c r="U24" s="59"/>
      <c r="V24" s="58">
        <f>+T24+1</f>
        <v>45109</v>
      </c>
      <c r="W24" s="59"/>
      <c r="X24" s="58">
        <f>+T24+2</f>
        <v>45110</v>
      </c>
      <c r="Y24" s="59"/>
      <c r="AE24" s="13"/>
      <c r="AF24" s="14"/>
      <c r="AG24" s="15"/>
      <c r="AI24" s="62">
        <f>$CD$15</f>
        <v>45139</v>
      </c>
      <c r="AJ24" s="63"/>
      <c r="AK24" s="62">
        <f>+AI24+1</f>
        <v>45140</v>
      </c>
      <c r="AL24" s="63"/>
      <c r="AM24" s="62">
        <f>+AI24+2</f>
        <v>45141</v>
      </c>
      <c r="AN24" s="63"/>
      <c r="AT24" s="13"/>
      <c r="AU24" s="14"/>
      <c r="AV24" s="15"/>
      <c r="AW24"/>
      <c r="AX24" s="62">
        <f>$CD$16</f>
        <v>45170</v>
      </c>
      <c r="AY24" s="63"/>
      <c r="AZ24" s="62">
        <f>+AX24+1</f>
        <v>45171</v>
      </c>
      <c r="BA24" s="63"/>
      <c r="BB24" s="62">
        <f>+AX24+2</f>
        <v>45172</v>
      </c>
      <c r="BC24" s="63"/>
      <c r="BD24"/>
      <c r="BE24"/>
      <c r="BF24"/>
      <c r="BI24" s="13"/>
      <c r="BJ24" s="14"/>
      <c r="BK24" s="15"/>
      <c r="BM24" s="62">
        <f>$CD$17</f>
        <v>45200</v>
      </c>
      <c r="BN24" s="63"/>
      <c r="BO24" s="62">
        <f>+BM24+1</f>
        <v>45201</v>
      </c>
      <c r="BP24" s="63"/>
      <c r="BQ24" s="62">
        <f>+BM24+2</f>
        <v>45202</v>
      </c>
      <c r="BR24" s="63"/>
    </row>
    <row r="25" spans="1:83" ht="38.1" customHeight="1">
      <c r="A25" s="67"/>
      <c r="B25" s="67"/>
      <c r="E25" s="60"/>
      <c r="F25" s="61"/>
      <c r="G25" s="60"/>
      <c r="H25" s="61"/>
      <c r="I25" s="60"/>
      <c r="J25" s="61"/>
      <c r="P25" s="67"/>
      <c r="Q25" s="67"/>
      <c r="T25" s="60"/>
      <c r="U25" s="61"/>
      <c r="V25" s="60"/>
      <c r="W25" s="61"/>
      <c r="X25" s="60"/>
      <c r="Y25" s="61"/>
      <c r="AE25" s="67"/>
      <c r="AF25" s="67"/>
      <c r="AI25" s="63"/>
      <c r="AJ25" s="63"/>
      <c r="AK25" s="63"/>
      <c r="AL25" s="63"/>
      <c r="AM25" s="63"/>
      <c r="AN25" s="63"/>
      <c r="AT25" s="67"/>
      <c r="AU25" s="67"/>
      <c r="AV25"/>
      <c r="AW25"/>
      <c r="AX25" s="63"/>
      <c r="AY25" s="63"/>
      <c r="AZ25" s="63"/>
      <c r="BA25" s="63"/>
      <c r="BB25" s="63"/>
      <c r="BC25" s="63"/>
      <c r="BD25"/>
      <c r="BE25"/>
      <c r="BF25"/>
      <c r="BI25" s="67"/>
      <c r="BJ25" s="67"/>
      <c r="BM25" s="63"/>
      <c r="BN25" s="63"/>
      <c r="BO25" s="63"/>
      <c r="BP25" s="63"/>
      <c r="BQ25" s="63"/>
      <c r="BR25" s="63"/>
    </row>
    <row r="26" spans="1:83" ht="38.1" customHeight="1">
      <c r="A26" s="67"/>
      <c r="B26" s="67"/>
      <c r="D26" s="21"/>
      <c r="E26" s="58">
        <f>+E24+3</f>
        <v>45081</v>
      </c>
      <c r="F26" s="59"/>
      <c r="G26" s="58">
        <f>+E24+4</f>
        <v>45082</v>
      </c>
      <c r="H26" s="59"/>
      <c r="I26" s="58">
        <f>+E24+5</f>
        <v>45083</v>
      </c>
      <c r="J26" s="59"/>
      <c r="K26" s="21"/>
      <c r="L26" s="21"/>
      <c r="P26" s="67"/>
      <c r="Q26" s="67"/>
      <c r="S26" s="21"/>
      <c r="T26" s="58">
        <f>+T24+3</f>
        <v>45111</v>
      </c>
      <c r="U26" s="59"/>
      <c r="V26" s="58">
        <f>+T24+4</f>
        <v>45112</v>
      </c>
      <c r="W26" s="59"/>
      <c r="X26" s="58">
        <f>+T24+5</f>
        <v>45113</v>
      </c>
      <c r="Y26" s="59"/>
      <c r="Z26" s="21"/>
      <c r="AA26" s="21"/>
      <c r="AE26" s="67"/>
      <c r="AF26" s="67"/>
      <c r="AH26" s="21"/>
      <c r="AI26" s="62">
        <f>+AI24+3</f>
        <v>45142</v>
      </c>
      <c r="AJ26" s="63"/>
      <c r="AK26" s="62">
        <f>+AI24+4</f>
        <v>45143</v>
      </c>
      <c r="AL26" s="62"/>
      <c r="AM26" s="62">
        <f>+AI24+5</f>
        <v>45144</v>
      </c>
      <c r="AN26" s="62"/>
      <c r="AO26" s="21"/>
      <c r="AP26" s="21"/>
      <c r="AT26" s="67"/>
      <c r="AU26" s="67"/>
      <c r="AV26"/>
      <c r="AW26" s="21"/>
      <c r="AX26" s="62">
        <f>+AX24+3</f>
        <v>45173</v>
      </c>
      <c r="AY26" s="63"/>
      <c r="AZ26" s="62">
        <f>+AX24+4</f>
        <v>45174</v>
      </c>
      <c r="BA26" s="62"/>
      <c r="BB26" s="62">
        <f>+AX24+5</f>
        <v>45175</v>
      </c>
      <c r="BC26" s="62"/>
      <c r="BD26" s="21"/>
      <c r="BE26" s="21"/>
      <c r="BF26"/>
      <c r="BI26" s="67"/>
      <c r="BJ26" s="67"/>
      <c r="BL26" s="21"/>
      <c r="BM26" s="62">
        <f>+BM24+3</f>
        <v>45203</v>
      </c>
      <c r="BN26" s="63"/>
      <c r="BO26" s="62">
        <f>+BM24+4</f>
        <v>45204</v>
      </c>
      <c r="BP26" s="62"/>
      <c r="BQ26" s="62">
        <f>+BM24+5</f>
        <v>45205</v>
      </c>
      <c r="BR26" s="62"/>
      <c r="BS26" s="21"/>
      <c r="BT26" s="21"/>
    </row>
    <row r="27" spans="1:83" ht="38.1" customHeight="1">
      <c r="C27" s="21"/>
      <c r="D27" s="21"/>
      <c r="E27" s="60"/>
      <c r="F27" s="61"/>
      <c r="G27" s="60"/>
      <c r="H27" s="61"/>
      <c r="I27" s="60"/>
      <c r="J27" s="61"/>
      <c r="K27" s="21"/>
      <c r="L27" s="21"/>
      <c r="R27" s="21"/>
      <c r="S27" s="21"/>
      <c r="T27" s="60"/>
      <c r="U27" s="61"/>
      <c r="V27" s="60"/>
      <c r="W27" s="61"/>
      <c r="X27" s="60"/>
      <c r="Y27" s="61"/>
      <c r="Z27" s="21"/>
      <c r="AA27" s="21"/>
      <c r="AG27" s="21"/>
      <c r="AH27" s="21"/>
      <c r="AI27" s="63"/>
      <c r="AJ27" s="63"/>
      <c r="AK27" s="62"/>
      <c r="AL27" s="62"/>
      <c r="AM27" s="62"/>
      <c r="AN27" s="62"/>
      <c r="AO27" s="21"/>
      <c r="AP27" s="21"/>
      <c r="AT27"/>
      <c r="AU27"/>
      <c r="AV27" s="21"/>
      <c r="AW27" s="21"/>
      <c r="AX27" s="63"/>
      <c r="AY27" s="63"/>
      <c r="AZ27" s="62"/>
      <c r="BA27" s="62"/>
      <c r="BB27" s="62"/>
      <c r="BC27" s="62"/>
      <c r="BD27" s="21"/>
      <c r="BE27" s="21"/>
      <c r="BF27"/>
      <c r="BK27" s="21"/>
      <c r="BL27" s="21"/>
      <c r="BM27" s="63"/>
      <c r="BN27" s="63"/>
      <c r="BO27" s="62"/>
      <c r="BP27" s="62"/>
      <c r="BQ27" s="62"/>
      <c r="BR27" s="62"/>
      <c r="BS27" s="21"/>
      <c r="BT27" s="21"/>
    </row>
    <row r="28" spans="1:83" ht="38.1" customHeight="1">
      <c r="A28" s="58">
        <f>+E24+6</f>
        <v>45084</v>
      </c>
      <c r="B28" s="59"/>
      <c r="C28" s="58">
        <f>+E24+7</f>
        <v>45085</v>
      </c>
      <c r="D28" s="59"/>
      <c r="E28" s="58">
        <f>+E24+8</f>
        <v>45086</v>
      </c>
      <c r="F28" s="59"/>
      <c r="G28" s="58">
        <f>+E24+9</f>
        <v>45087</v>
      </c>
      <c r="H28" s="59"/>
      <c r="I28" s="58">
        <f>+E24+10</f>
        <v>45088</v>
      </c>
      <c r="J28" s="59"/>
      <c r="K28" s="58">
        <f>+E24+11</f>
        <v>45089</v>
      </c>
      <c r="L28" s="59"/>
      <c r="M28" s="58">
        <f>+E24+12</f>
        <v>45090</v>
      </c>
      <c r="N28" s="59"/>
      <c r="P28" s="58">
        <f>+T24+6</f>
        <v>45114</v>
      </c>
      <c r="Q28" s="59"/>
      <c r="R28" s="58">
        <f>+T24+7</f>
        <v>45115</v>
      </c>
      <c r="S28" s="59"/>
      <c r="T28" s="58">
        <f>+T24+8</f>
        <v>45116</v>
      </c>
      <c r="U28" s="59"/>
      <c r="V28" s="58">
        <f>+T24+9</f>
        <v>45117</v>
      </c>
      <c r="W28" s="59"/>
      <c r="X28" s="58">
        <f>+T24+10</f>
        <v>45118</v>
      </c>
      <c r="Y28" s="59"/>
      <c r="Z28" s="58">
        <f>+T24+11</f>
        <v>45119</v>
      </c>
      <c r="AA28" s="59"/>
      <c r="AB28" s="58">
        <f>+T24+12</f>
        <v>45120</v>
      </c>
      <c r="AC28" s="59"/>
      <c r="AE28" s="62">
        <f>+AI24+6</f>
        <v>45145</v>
      </c>
      <c r="AF28" s="68"/>
      <c r="AG28" s="62">
        <f>+AI24+7</f>
        <v>45146</v>
      </c>
      <c r="AH28" s="68"/>
      <c r="AI28" s="62">
        <f>+AI24+8</f>
        <v>45147</v>
      </c>
      <c r="AJ28" s="63"/>
      <c r="AK28" s="62">
        <f>+AI24+9</f>
        <v>45148</v>
      </c>
      <c r="AL28" s="63"/>
      <c r="AM28" s="62">
        <f>+AI24+10</f>
        <v>45149</v>
      </c>
      <c r="AN28" s="63"/>
      <c r="AO28" s="62">
        <f>+AI24+11</f>
        <v>45150</v>
      </c>
      <c r="AP28" s="68"/>
      <c r="AQ28" s="62">
        <f>+AI24+12</f>
        <v>45151</v>
      </c>
      <c r="AR28" s="68"/>
      <c r="AT28" s="62">
        <f>+AX24+6</f>
        <v>45176</v>
      </c>
      <c r="AU28" s="68"/>
      <c r="AV28" s="62">
        <f>+AX24+7</f>
        <v>45177</v>
      </c>
      <c r="AW28" s="68"/>
      <c r="AX28" s="62">
        <f>+AX24+8</f>
        <v>45178</v>
      </c>
      <c r="AY28" s="63"/>
      <c r="AZ28" s="62">
        <f>+AX24+9</f>
        <v>45179</v>
      </c>
      <c r="BA28" s="63"/>
      <c r="BB28" s="62">
        <f>+AX24+10</f>
        <v>45180</v>
      </c>
      <c r="BC28" s="63"/>
      <c r="BD28" s="62">
        <f>+AX24+11</f>
        <v>45181</v>
      </c>
      <c r="BE28" s="68"/>
      <c r="BF28" s="62">
        <f>+AX24+12</f>
        <v>45182</v>
      </c>
      <c r="BG28" s="68"/>
      <c r="BI28" s="62">
        <f>+BM24+6</f>
        <v>45206</v>
      </c>
      <c r="BJ28" s="68"/>
      <c r="BK28" s="62">
        <f>+BM24+7</f>
        <v>45207</v>
      </c>
      <c r="BL28" s="68"/>
      <c r="BM28" s="62">
        <f>+BM24+8</f>
        <v>45208</v>
      </c>
      <c r="BN28" s="63"/>
      <c r="BO28" s="62">
        <f>+BM24+9</f>
        <v>45209</v>
      </c>
      <c r="BP28" s="63"/>
      <c r="BQ28" s="62">
        <f>+BM24+10</f>
        <v>45210</v>
      </c>
      <c r="BR28" s="63"/>
      <c r="BS28" s="62">
        <f>+BM24+11</f>
        <v>45211</v>
      </c>
      <c r="BT28" s="68"/>
      <c r="BU28" s="62">
        <f>+BM24+12</f>
        <v>45212</v>
      </c>
      <c r="BV28" s="68"/>
    </row>
    <row r="29" spans="1:83" ht="38.1" customHeight="1">
      <c r="A29" s="60"/>
      <c r="B29" s="61"/>
      <c r="C29" s="60"/>
      <c r="D29" s="61"/>
      <c r="E29" s="60"/>
      <c r="F29" s="61"/>
      <c r="G29" s="60"/>
      <c r="H29" s="61"/>
      <c r="I29" s="60"/>
      <c r="J29" s="61"/>
      <c r="K29" s="60"/>
      <c r="L29" s="61"/>
      <c r="M29" s="60"/>
      <c r="N29" s="61"/>
      <c r="P29" s="60"/>
      <c r="Q29" s="61"/>
      <c r="R29" s="60"/>
      <c r="S29" s="61"/>
      <c r="T29" s="60"/>
      <c r="U29" s="61"/>
      <c r="V29" s="60"/>
      <c r="W29" s="61"/>
      <c r="X29" s="60"/>
      <c r="Y29" s="61"/>
      <c r="Z29" s="60"/>
      <c r="AA29" s="61"/>
      <c r="AB29" s="60"/>
      <c r="AC29" s="61"/>
      <c r="AE29" s="68"/>
      <c r="AF29" s="68"/>
      <c r="AG29" s="68"/>
      <c r="AH29" s="68"/>
      <c r="AI29" s="63"/>
      <c r="AJ29" s="63"/>
      <c r="AK29" s="63"/>
      <c r="AL29" s="63"/>
      <c r="AM29" s="63"/>
      <c r="AN29" s="63"/>
      <c r="AO29" s="68"/>
      <c r="AP29" s="68"/>
      <c r="AQ29" s="68"/>
      <c r="AR29" s="68"/>
      <c r="AT29" s="68"/>
      <c r="AU29" s="68"/>
      <c r="AV29" s="68"/>
      <c r="AW29" s="68"/>
      <c r="AX29" s="63"/>
      <c r="AY29" s="63"/>
      <c r="AZ29" s="63"/>
      <c r="BA29" s="63"/>
      <c r="BB29" s="63"/>
      <c r="BC29" s="63"/>
      <c r="BD29" s="68"/>
      <c r="BE29" s="68"/>
      <c r="BF29" s="68"/>
      <c r="BG29" s="68"/>
      <c r="BI29" s="68"/>
      <c r="BJ29" s="68"/>
      <c r="BK29" s="68"/>
      <c r="BL29" s="68"/>
      <c r="BM29" s="63"/>
      <c r="BN29" s="63"/>
      <c r="BO29" s="63"/>
      <c r="BP29" s="63"/>
      <c r="BQ29" s="63"/>
      <c r="BR29" s="63"/>
      <c r="BS29" s="68"/>
      <c r="BT29" s="68"/>
      <c r="BU29" s="68"/>
      <c r="BV29" s="68"/>
    </row>
    <row r="30" spans="1:83" ht="38.1" customHeight="1">
      <c r="A30" s="58">
        <f>+E24+13</f>
        <v>45091</v>
      </c>
      <c r="B30" s="59"/>
      <c r="C30" s="58">
        <f>+E24+14</f>
        <v>45092</v>
      </c>
      <c r="D30" s="59"/>
      <c r="E30" s="58">
        <f>+E24+15</f>
        <v>45093</v>
      </c>
      <c r="F30" s="59"/>
      <c r="G30" s="58">
        <f>+E24+16</f>
        <v>45094</v>
      </c>
      <c r="H30" s="59"/>
      <c r="I30" s="58">
        <f>+E24+17</f>
        <v>45095</v>
      </c>
      <c r="J30" s="59"/>
      <c r="K30" s="58">
        <f>+E24+18</f>
        <v>45096</v>
      </c>
      <c r="L30" s="59"/>
      <c r="M30" s="58">
        <f>+E24+19</f>
        <v>45097</v>
      </c>
      <c r="N30" s="59"/>
      <c r="P30" s="58">
        <f>+T24+13</f>
        <v>45121</v>
      </c>
      <c r="Q30" s="59"/>
      <c r="R30" s="58">
        <f>+T24+14</f>
        <v>45122</v>
      </c>
      <c r="S30" s="59"/>
      <c r="T30" s="58">
        <f>+T24+15</f>
        <v>45123</v>
      </c>
      <c r="U30" s="59"/>
      <c r="V30" s="58">
        <f>+T24+16</f>
        <v>45124</v>
      </c>
      <c r="W30" s="59"/>
      <c r="X30" s="58">
        <f>+T24+17</f>
        <v>45125</v>
      </c>
      <c r="Y30" s="59"/>
      <c r="Z30" s="58">
        <f>+T24+18</f>
        <v>45126</v>
      </c>
      <c r="AA30" s="59"/>
      <c r="AB30" s="58">
        <f>+T24+19</f>
        <v>45127</v>
      </c>
      <c r="AC30" s="59"/>
      <c r="AE30" s="62">
        <f>+AI24+13</f>
        <v>45152</v>
      </c>
      <c r="AF30" s="68"/>
      <c r="AG30" s="62">
        <f>+AI24+14</f>
        <v>45153</v>
      </c>
      <c r="AH30" s="68"/>
      <c r="AI30" s="62">
        <f>+AI24+15</f>
        <v>45154</v>
      </c>
      <c r="AJ30" s="63"/>
      <c r="AK30" s="62">
        <f>+AI24+16</f>
        <v>45155</v>
      </c>
      <c r="AL30" s="63"/>
      <c r="AM30" s="62">
        <f>+AI24+17</f>
        <v>45156</v>
      </c>
      <c r="AN30" s="63"/>
      <c r="AO30" s="62">
        <f>+AI24+18</f>
        <v>45157</v>
      </c>
      <c r="AP30" s="68"/>
      <c r="AQ30" s="62">
        <f>+AI24+19</f>
        <v>45158</v>
      </c>
      <c r="AR30" s="68"/>
      <c r="AT30" s="62">
        <f>+AX24+13</f>
        <v>45183</v>
      </c>
      <c r="AU30" s="68"/>
      <c r="AV30" s="62">
        <f>+AX24+14</f>
        <v>45184</v>
      </c>
      <c r="AW30" s="68"/>
      <c r="AX30" s="62">
        <f>+AX24+15</f>
        <v>45185</v>
      </c>
      <c r="AY30" s="63"/>
      <c r="AZ30" s="62">
        <f>+AX24+16</f>
        <v>45186</v>
      </c>
      <c r="BA30" s="63"/>
      <c r="BB30" s="62">
        <f>+AX24+17</f>
        <v>45187</v>
      </c>
      <c r="BC30" s="63"/>
      <c r="BD30" s="62">
        <f>+AX24+18</f>
        <v>45188</v>
      </c>
      <c r="BE30" s="68"/>
      <c r="BF30" s="62">
        <f>+AX24+19</f>
        <v>45189</v>
      </c>
      <c r="BG30" s="68"/>
      <c r="BI30" s="64">
        <f>+BM24+13</f>
        <v>45213</v>
      </c>
      <c r="BJ30" s="65"/>
      <c r="BK30" s="64">
        <f>+BM24+14</f>
        <v>45214</v>
      </c>
      <c r="BL30" s="65"/>
      <c r="BM30" s="64">
        <f>+BM24+15</f>
        <v>45215</v>
      </c>
      <c r="BN30" s="66"/>
      <c r="BO30" s="64">
        <f>+BM24+16</f>
        <v>45216</v>
      </c>
      <c r="BP30" s="66"/>
      <c r="BQ30" s="64">
        <f>+BM24+17</f>
        <v>45217</v>
      </c>
      <c r="BR30" s="66"/>
      <c r="BS30" s="64">
        <f>+BM24+18</f>
        <v>45218</v>
      </c>
      <c r="BT30" s="65"/>
      <c r="BU30" s="64">
        <f>+BM24+19</f>
        <v>45219</v>
      </c>
      <c r="BV30" s="65"/>
    </row>
    <row r="31" spans="1:83" ht="38.1" customHeight="1">
      <c r="A31" s="60"/>
      <c r="B31" s="61"/>
      <c r="C31" s="60"/>
      <c r="D31" s="61"/>
      <c r="E31" s="60"/>
      <c r="F31" s="61"/>
      <c r="G31" s="60"/>
      <c r="H31" s="61"/>
      <c r="I31" s="60"/>
      <c r="J31" s="61"/>
      <c r="K31" s="60"/>
      <c r="L31" s="61"/>
      <c r="M31" s="60"/>
      <c r="N31" s="61"/>
      <c r="P31" s="60"/>
      <c r="Q31" s="61"/>
      <c r="R31" s="60"/>
      <c r="S31" s="61"/>
      <c r="T31" s="60"/>
      <c r="U31" s="61"/>
      <c r="V31" s="60"/>
      <c r="W31" s="61"/>
      <c r="X31" s="60"/>
      <c r="Y31" s="61"/>
      <c r="Z31" s="60"/>
      <c r="AA31" s="61"/>
      <c r="AB31" s="60"/>
      <c r="AC31" s="61"/>
      <c r="AE31" s="68"/>
      <c r="AF31" s="68"/>
      <c r="AG31" s="68"/>
      <c r="AH31" s="68"/>
      <c r="AI31" s="63"/>
      <c r="AJ31" s="63"/>
      <c r="AK31" s="63"/>
      <c r="AL31" s="63"/>
      <c r="AM31" s="63"/>
      <c r="AN31" s="63"/>
      <c r="AO31" s="68"/>
      <c r="AP31" s="68"/>
      <c r="AQ31" s="68"/>
      <c r="AR31" s="68"/>
      <c r="AT31" s="68"/>
      <c r="AU31" s="68"/>
      <c r="AV31" s="68"/>
      <c r="AW31" s="68"/>
      <c r="AX31" s="63"/>
      <c r="AY31" s="63"/>
      <c r="AZ31" s="63"/>
      <c r="BA31" s="63"/>
      <c r="BB31" s="63"/>
      <c r="BC31" s="63"/>
      <c r="BD31" s="68"/>
      <c r="BE31" s="68"/>
      <c r="BF31" s="68"/>
      <c r="BG31" s="68"/>
      <c r="BI31" s="65"/>
      <c r="BJ31" s="65"/>
      <c r="BK31" s="65"/>
      <c r="BL31" s="65"/>
      <c r="BM31" s="66"/>
      <c r="BN31" s="66"/>
      <c r="BO31" s="66"/>
      <c r="BP31" s="66"/>
      <c r="BQ31" s="66"/>
      <c r="BR31" s="66"/>
      <c r="BS31" s="65"/>
      <c r="BT31" s="65"/>
      <c r="BU31" s="65"/>
      <c r="BV31" s="65"/>
    </row>
    <row r="32" spans="1:83" ht="38.1" customHeight="1">
      <c r="A32" s="58">
        <f>E24+20</f>
        <v>45098</v>
      </c>
      <c r="B32" s="59"/>
      <c r="C32" s="58">
        <f>E24+21</f>
        <v>45099</v>
      </c>
      <c r="D32" s="59"/>
      <c r="E32" s="58">
        <f>E24+22</f>
        <v>45100</v>
      </c>
      <c r="F32" s="59"/>
      <c r="G32" s="58">
        <f>E24+23</f>
        <v>45101</v>
      </c>
      <c r="H32" s="59"/>
      <c r="I32" s="58">
        <f>E24+24</f>
        <v>45102</v>
      </c>
      <c r="J32" s="59"/>
      <c r="K32" s="58">
        <f>E24+25</f>
        <v>45103</v>
      </c>
      <c r="L32" s="59"/>
      <c r="M32" s="58">
        <f>E24+26</f>
        <v>45104</v>
      </c>
      <c r="N32" s="59"/>
      <c r="P32" s="58">
        <f>T24+20</f>
        <v>45128</v>
      </c>
      <c r="Q32" s="59"/>
      <c r="R32" s="58">
        <f>T24+21</f>
        <v>45129</v>
      </c>
      <c r="S32" s="59"/>
      <c r="T32" s="58">
        <f>T24+22</f>
        <v>45130</v>
      </c>
      <c r="U32" s="59"/>
      <c r="V32" s="58">
        <f>T24+23</f>
        <v>45131</v>
      </c>
      <c r="W32" s="59"/>
      <c r="X32" s="58">
        <f>T24+24</f>
        <v>45132</v>
      </c>
      <c r="Y32" s="59"/>
      <c r="Z32" s="58">
        <f>T24+25</f>
        <v>45133</v>
      </c>
      <c r="AA32" s="59"/>
      <c r="AB32" s="58">
        <f>T24+26</f>
        <v>45134</v>
      </c>
      <c r="AC32" s="59"/>
      <c r="AE32" s="62">
        <f>AI24+20</f>
        <v>45159</v>
      </c>
      <c r="AF32" s="68"/>
      <c r="AG32" s="62">
        <f>AI24+21</f>
        <v>45160</v>
      </c>
      <c r="AH32" s="68"/>
      <c r="AI32" s="62">
        <f>AI24+22</f>
        <v>45161</v>
      </c>
      <c r="AJ32" s="68"/>
      <c r="AK32" s="62">
        <f>AI24+23</f>
        <v>45162</v>
      </c>
      <c r="AL32" s="68"/>
      <c r="AM32" s="62">
        <f>AI24+24</f>
        <v>45163</v>
      </c>
      <c r="AN32" s="68"/>
      <c r="AO32" s="62">
        <f>AI24+25</f>
        <v>45164</v>
      </c>
      <c r="AP32" s="68"/>
      <c r="AQ32" s="62">
        <f>AI24+26</f>
        <v>45165</v>
      </c>
      <c r="AR32" s="68"/>
      <c r="AT32" s="62">
        <f>AX24+20</f>
        <v>45190</v>
      </c>
      <c r="AU32" s="68"/>
      <c r="AV32" s="62">
        <f>AX24+21</f>
        <v>45191</v>
      </c>
      <c r="AW32" s="68"/>
      <c r="AX32" s="62">
        <f>AX24+22</f>
        <v>45192</v>
      </c>
      <c r="AY32" s="68"/>
      <c r="AZ32" s="62">
        <f>AX24+23</f>
        <v>45193</v>
      </c>
      <c r="BA32" s="68"/>
      <c r="BB32" s="62">
        <f>AX24+24</f>
        <v>45194</v>
      </c>
      <c r="BC32" s="68"/>
      <c r="BD32" s="62">
        <f>AX24+25</f>
        <v>45195</v>
      </c>
      <c r="BE32" s="68"/>
      <c r="BF32" s="62">
        <f>AX24+26</f>
        <v>45196</v>
      </c>
      <c r="BG32" s="68"/>
      <c r="BI32" s="64">
        <f>BM24+20</f>
        <v>45220</v>
      </c>
      <c r="BJ32" s="65"/>
      <c r="BK32" s="64">
        <f>BM24+21</f>
        <v>45221</v>
      </c>
      <c r="BL32" s="65"/>
      <c r="BM32" s="64">
        <f>BM24+22</f>
        <v>45222</v>
      </c>
      <c r="BN32" s="65"/>
      <c r="BO32" s="64">
        <f>BM24+23</f>
        <v>45223</v>
      </c>
      <c r="BP32" s="65"/>
      <c r="BQ32" s="64">
        <f>BM24+24</f>
        <v>45224</v>
      </c>
      <c r="BR32" s="65"/>
      <c r="BS32" s="64">
        <f>BM24+25</f>
        <v>45225</v>
      </c>
      <c r="BT32" s="65"/>
      <c r="BU32" s="64">
        <f>BM24+26</f>
        <v>45226</v>
      </c>
      <c r="BV32" s="65"/>
    </row>
    <row r="33" spans="1:74" ht="38.1" customHeight="1">
      <c r="A33" s="60"/>
      <c r="B33" s="61"/>
      <c r="C33" s="60"/>
      <c r="D33" s="61"/>
      <c r="E33" s="60"/>
      <c r="F33" s="61"/>
      <c r="G33" s="60"/>
      <c r="H33" s="61"/>
      <c r="I33" s="60"/>
      <c r="J33" s="61"/>
      <c r="K33" s="60"/>
      <c r="L33" s="61"/>
      <c r="M33" s="60"/>
      <c r="N33" s="61"/>
      <c r="P33" s="60"/>
      <c r="Q33" s="61"/>
      <c r="R33" s="60"/>
      <c r="S33" s="61"/>
      <c r="T33" s="60"/>
      <c r="U33" s="61"/>
      <c r="V33" s="60"/>
      <c r="W33" s="61"/>
      <c r="X33" s="60"/>
      <c r="Y33" s="61"/>
      <c r="Z33" s="60"/>
      <c r="AA33" s="61"/>
      <c r="AB33" s="60"/>
      <c r="AC33" s="61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</row>
    <row r="34" spans="1:74" ht="38.1" customHeight="1">
      <c r="A34" s="23"/>
      <c r="B34" s="23"/>
      <c r="C34" s="21"/>
      <c r="D34" s="21"/>
      <c r="E34" s="58">
        <f>E24+27</f>
        <v>45105</v>
      </c>
      <c r="F34" s="59"/>
      <c r="G34" s="58">
        <f t="shared" ref="G34:J34" si="6">G24+27</f>
        <v>45106</v>
      </c>
      <c r="H34" s="59"/>
      <c r="I34" s="58">
        <f t="shared" ref="I34:J34" si="7">I24+27</f>
        <v>45107</v>
      </c>
      <c r="J34" s="59"/>
      <c r="K34" s="21"/>
      <c r="L34" s="21"/>
      <c r="P34" s="23"/>
      <c r="Q34" s="23"/>
      <c r="R34" s="21"/>
      <c r="S34" s="21"/>
      <c r="T34" s="58">
        <f>T24+27</f>
        <v>45135</v>
      </c>
      <c r="U34" s="59"/>
      <c r="V34" s="58">
        <f t="shared" ref="V34:Y34" si="8">V24+27</f>
        <v>45136</v>
      </c>
      <c r="W34" s="59"/>
      <c r="X34" s="58">
        <f t="shared" ref="X34:Y34" si="9">X24+27</f>
        <v>45137</v>
      </c>
      <c r="Y34" s="59"/>
      <c r="Z34" s="21"/>
      <c r="AA34" s="21"/>
      <c r="AE34" s="23"/>
      <c r="AF34" s="23"/>
      <c r="AG34" s="21"/>
      <c r="AH34" s="21"/>
      <c r="AI34" s="62">
        <f>AI24+27</f>
        <v>45166</v>
      </c>
      <c r="AJ34" s="68"/>
      <c r="AK34" s="62">
        <f t="shared" ref="AK34:AN34" si="10">AK24+27</f>
        <v>45167</v>
      </c>
      <c r="AL34" s="68"/>
      <c r="AM34" s="62">
        <f t="shared" ref="AM34:AN34" si="11">AM24+27</f>
        <v>45168</v>
      </c>
      <c r="AN34" s="68"/>
      <c r="AO34" s="21"/>
      <c r="AP34" s="21"/>
      <c r="AT34" s="23"/>
      <c r="AU34" s="23"/>
      <c r="AV34" s="21"/>
      <c r="AW34" s="21"/>
      <c r="AX34" s="62">
        <f>AX24+27</f>
        <v>45197</v>
      </c>
      <c r="AY34" s="68"/>
      <c r="AZ34" s="62">
        <f t="shared" ref="AZ34:BC34" si="12">AZ24+27</f>
        <v>45198</v>
      </c>
      <c r="BA34" s="68"/>
      <c r="BB34" s="62">
        <f t="shared" ref="BB34:BC34" si="13">BB24+27</f>
        <v>45199</v>
      </c>
      <c r="BC34" s="68"/>
      <c r="BD34" s="21"/>
      <c r="BE34" s="21"/>
      <c r="BF34"/>
      <c r="BI34" s="23"/>
      <c r="BJ34" s="23"/>
      <c r="BK34" s="21"/>
      <c r="BL34" s="21"/>
      <c r="BM34" s="64">
        <f>BM24+27</f>
        <v>45227</v>
      </c>
      <c r="BN34" s="65"/>
      <c r="BO34" s="64">
        <f t="shared" ref="BO34:BR34" si="14">BO24+27</f>
        <v>45228</v>
      </c>
      <c r="BP34" s="65"/>
      <c r="BQ34" s="64">
        <f t="shared" ref="BQ34:BR34" si="15">BQ24+27</f>
        <v>45229</v>
      </c>
      <c r="BR34" s="65"/>
      <c r="BS34" s="21"/>
      <c r="BT34" s="21"/>
    </row>
    <row r="35" spans="1:74" ht="38.1" customHeight="1">
      <c r="A35" s="24"/>
      <c r="B35" s="24"/>
      <c r="C35" s="21"/>
      <c r="D35" s="21"/>
      <c r="E35" s="60"/>
      <c r="F35" s="61"/>
      <c r="G35" s="60"/>
      <c r="H35" s="61"/>
      <c r="I35" s="60"/>
      <c r="J35" s="61"/>
      <c r="K35" s="21"/>
      <c r="L35" s="25"/>
      <c r="M35" s="26"/>
      <c r="N35" s="27"/>
      <c r="P35" s="24"/>
      <c r="Q35" s="24"/>
      <c r="R35" s="21"/>
      <c r="S35" s="21"/>
      <c r="T35" s="60"/>
      <c r="U35" s="61"/>
      <c r="V35" s="60"/>
      <c r="W35" s="61"/>
      <c r="X35" s="60"/>
      <c r="Y35" s="61"/>
      <c r="Z35" s="21"/>
      <c r="AA35" s="25"/>
      <c r="AB35" s="26"/>
      <c r="AC35" s="27"/>
      <c r="AE35" s="24"/>
      <c r="AF35" s="24"/>
      <c r="AG35" s="21"/>
      <c r="AH35" s="21"/>
      <c r="AI35" s="68"/>
      <c r="AJ35" s="68"/>
      <c r="AK35" s="68"/>
      <c r="AL35" s="68"/>
      <c r="AM35" s="68"/>
      <c r="AN35" s="68"/>
      <c r="AO35" s="21"/>
      <c r="AP35" s="25"/>
      <c r="AQ35" s="26"/>
      <c r="AR35" s="27"/>
      <c r="AT35" s="24"/>
      <c r="AU35" s="24"/>
      <c r="AV35" s="21"/>
      <c r="AW35" s="21"/>
      <c r="AX35" s="68"/>
      <c r="AY35" s="68"/>
      <c r="AZ35" s="68"/>
      <c r="BA35" s="68"/>
      <c r="BB35" s="68"/>
      <c r="BC35" s="68"/>
      <c r="BD35" s="21"/>
      <c r="BE35" s="25"/>
      <c r="BF35" s="26"/>
      <c r="BG35" s="27"/>
      <c r="BI35" s="24"/>
      <c r="BJ35" s="24"/>
      <c r="BK35" s="21"/>
      <c r="BL35" s="21"/>
      <c r="BM35" s="65"/>
      <c r="BN35" s="65"/>
      <c r="BO35" s="65"/>
      <c r="BP35" s="65"/>
      <c r="BQ35" s="65"/>
      <c r="BR35" s="65"/>
      <c r="BS35" s="21"/>
      <c r="BT35" s="25"/>
      <c r="BU35" s="26"/>
      <c r="BV35" s="27"/>
    </row>
    <row r="36" spans="1:74" ht="38.1" customHeight="1">
      <c r="A36" s="24"/>
      <c r="B36" s="24"/>
      <c r="E36" s="54"/>
      <c r="F36" s="55"/>
      <c r="G36" s="54"/>
      <c r="H36" s="55"/>
      <c r="I36" s="54"/>
      <c r="J36" s="55"/>
      <c r="L36" s="25"/>
      <c r="M36" s="26"/>
      <c r="N36" s="27"/>
      <c r="P36" s="24"/>
      <c r="Q36" s="24"/>
      <c r="T36" s="58">
        <f>T26+27</f>
        <v>45138</v>
      </c>
      <c r="U36" s="59"/>
      <c r="V36" s="54"/>
      <c r="W36" s="55"/>
      <c r="X36" s="54"/>
      <c r="Y36" s="55"/>
      <c r="AA36" s="25"/>
      <c r="AB36" s="26"/>
      <c r="AC36" s="27"/>
      <c r="AE36" s="24"/>
      <c r="AF36" s="24"/>
      <c r="AI36" s="62">
        <f>AI26+27</f>
        <v>45169</v>
      </c>
      <c r="AJ36" s="68"/>
      <c r="AK36" s="64"/>
      <c r="AL36" s="65"/>
      <c r="AM36" s="64"/>
      <c r="AN36" s="65"/>
      <c r="AP36" s="25"/>
      <c r="AQ36" s="26"/>
      <c r="AR36" s="27"/>
      <c r="AT36" s="24"/>
      <c r="AU36" s="24"/>
      <c r="AV36"/>
      <c r="AW36"/>
      <c r="AX36" s="64"/>
      <c r="AY36" s="65"/>
      <c r="AZ36" s="64"/>
      <c r="BA36" s="65"/>
      <c r="BB36" s="64"/>
      <c r="BC36" s="65"/>
      <c r="BD36"/>
      <c r="BE36" s="25"/>
      <c r="BF36" s="26"/>
      <c r="BG36" s="27"/>
      <c r="BI36" s="24"/>
      <c r="BJ36" s="24"/>
      <c r="BM36" s="64">
        <f>BM26+27</f>
        <v>45230</v>
      </c>
      <c r="BN36" s="65"/>
      <c r="BO36" s="64"/>
      <c r="BP36" s="65"/>
      <c r="BQ36" s="64"/>
      <c r="BR36" s="65"/>
      <c r="BT36" s="25"/>
      <c r="BU36" s="26"/>
      <c r="BV36" s="27"/>
    </row>
    <row r="37" spans="1:74" ht="38.1" customHeight="1">
      <c r="A37" s="24"/>
      <c r="B37" s="24"/>
      <c r="E37" s="56"/>
      <c r="F37" s="57"/>
      <c r="G37" s="56"/>
      <c r="H37" s="57"/>
      <c r="I37" s="56"/>
      <c r="J37" s="57"/>
      <c r="L37" s="25"/>
      <c r="M37" s="26"/>
      <c r="N37" s="27"/>
      <c r="P37" s="24"/>
      <c r="Q37" s="24"/>
      <c r="T37" s="60"/>
      <c r="U37" s="61"/>
      <c r="V37" s="56"/>
      <c r="W37" s="57"/>
      <c r="X37" s="56"/>
      <c r="Y37" s="57"/>
      <c r="AA37" s="25"/>
      <c r="AB37" s="26"/>
      <c r="AC37" s="27"/>
      <c r="AE37" s="24"/>
      <c r="AF37" s="24"/>
      <c r="AI37" s="68"/>
      <c r="AJ37" s="68"/>
      <c r="AK37" s="65"/>
      <c r="AL37" s="65"/>
      <c r="AM37" s="65"/>
      <c r="AN37" s="65"/>
      <c r="AP37" s="25"/>
      <c r="AQ37" s="26"/>
      <c r="AR37" s="27"/>
      <c r="AT37" s="24"/>
      <c r="AU37" s="24"/>
      <c r="AV37"/>
      <c r="AW37"/>
      <c r="AX37" s="65"/>
      <c r="AY37" s="65"/>
      <c r="AZ37" s="65"/>
      <c r="BA37" s="65"/>
      <c r="BB37" s="65"/>
      <c r="BC37" s="65"/>
      <c r="BD37"/>
      <c r="BE37" s="25"/>
      <c r="BF37" s="26"/>
      <c r="BG37" s="27"/>
      <c r="BI37" s="24"/>
      <c r="BJ37" s="24"/>
      <c r="BM37" s="65"/>
      <c r="BN37" s="65"/>
      <c r="BO37" s="65"/>
      <c r="BP37" s="65"/>
      <c r="BQ37" s="65"/>
      <c r="BR37" s="65"/>
      <c r="BT37" s="25"/>
      <c r="BU37" s="26"/>
      <c r="BV37" s="27"/>
    </row>
    <row r="38" spans="1:74" ht="25" customHeight="1">
      <c r="A38" s="34"/>
      <c r="B38" s="34"/>
      <c r="C38" s="34"/>
      <c r="D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5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5"/>
      <c r="AN38" s="34"/>
      <c r="AO38" s="34"/>
      <c r="AP38" s="34"/>
      <c r="AQ38" s="34"/>
      <c r="AR38" s="34"/>
      <c r="AS38" s="34"/>
      <c r="AT38" s="33"/>
      <c r="AW38" s="36"/>
      <c r="AX38" s="33"/>
    </row>
    <row r="39" spans="1:74" ht="25" customHeight="1">
      <c r="A39" s="7"/>
      <c r="B39" s="8"/>
      <c r="P39" s="7"/>
      <c r="Q39" s="8"/>
      <c r="AE39" s="7"/>
      <c r="AF39" s="8"/>
    </row>
    <row r="40" spans="1:74" ht="25" customHeight="1">
      <c r="A40" s="24"/>
      <c r="B40" s="24"/>
      <c r="D40" s="21"/>
      <c r="L40" s="25"/>
      <c r="M40" s="26"/>
      <c r="N40" s="27"/>
      <c r="P40" s="24"/>
      <c r="Q40" s="24"/>
      <c r="S40" s="21"/>
      <c r="AA40" s="25"/>
      <c r="AB40" s="26"/>
      <c r="AC40" s="27"/>
      <c r="AE40" s="24"/>
      <c r="AF40" s="24"/>
      <c r="AH40" s="21"/>
      <c r="AP40" s="25"/>
      <c r="AQ40" s="26"/>
      <c r="AR40" s="27"/>
      <c r="AX40" s="29"/>
    </row>
    <row r="41" spans="1:74" ht="38.1" customHeight="1">
      <c r="A41" s="13"/>
      <c r="B41" s="14"/>
      <c r="C41" s="15"/>
      <c r="E41" s="64">
        <f>$CD$18</f>
        <v>45231</v>
      </c>
      <c r="F41" s="66"/>
      <c r="G41" s="64">
        <f>+E41+1</f>
        <v>45232</v>
      </c>
      <c r="H41" s="66"/>
      <c r="I41" s="64">
        <f>+E41+2</f>
        <v>45233</v>
      </c>
      <c r="J41" s="66"/>
      <c r="P41" s="13"/>
      <c r="Q41" s="14"/>
      <c r="R41" s="15"/>
      <c r="T41" s="64">
        <f>$CD$19</f>
        <v>45261</v>
      </c>
      <c r="U41" s="66"/>
      <c r="V41" s="64">
        <f>+T41+1</f>
        <v>45262</v>
      </c>
      <c r="W41" s="66"/>
      <c r="X41" s="64">
        <f>+T41+2</f>
        <v>45263</v>
      </c>
      <c r="Y41" s="66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T41" s="24"/>
      <c r="AU41" s="24"/>
      <c r="AV41"/>
      <c r="AW41" s="21"/>
      <c r="AX41"/>
      <c r="AY41"/>
      <c r="AZ41"/>
      <c r="BA41"/>
      <c r="BB41"/>
      <c r="BC41"/>
      <c r="BD41"/>
      <c r="BE41" s="25"/>
      <c r="BF41" s="26"/>
      <c r="BG41" s="27"/>
      <c r="BI41" s="24"/>
      <c r="BJ41" s="24"/>
      <c r="BL41" s="21"/>
      <c r="BT41" s="25"/>
      <c r="BU41" s="26"/>
    </row>
    <row r="42" spans="1:74" ht="38.1" customHeight="1">
      <c r="A42" s="67"/>
      <c r="B42" s="67"/>
      <c r="E42" s="66"/>
      <c r="F42" s="66"/>
      <c r="G42" s="66"/>
      <c r="H42" s="66"/>
      <c r="I42" s="66"/>
      <c r="J42" s="66"/>
      <c r="P42" s="67"/>
      <c r="Q42" s="67"/>
      <c r="T42" s="66"/>
      <c r="U42" s="66"/>
      <c r="V42" s="66"/>
      <c r="W42" s="66"/>
      <c r="X42" s="66"/>
      <c r="Y42" s="66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74" ht="38.1" customHeight="1">
      <c r="A43" s="67"/>
      <c r="B43" s="67"/>
      <c r="D43" s="21"/>
      <c r="E43" s="64">
        <f>+E41+3</f>
        <v>45234</v>
      </c>
      <c r="F43" s="66"/>
      <c r="G43" s="64">
        <f>+E41+4</f>
        <v>45235</v>
      </c>
      <c r="H43" s="64"/>
      <c r="I43" s="64">
        <f>+E41+5</f>
        <v>45236</v>
      </c>
      <c r="J43" s="64"/>
      <c r="K43" s="21"/>
      <c r="L43" s="21"/>
      <c r="P43" s="67"/>
      <c r="Q43" s="67"/>
      <c r="S43" s="21"/>
      <c r="T43" s="64">
        <f>+T41+3</f>
        <v>45264</v>
      </c>
      <c r="U43" s="66"/>
      <c r="V43" s="64">
        <f>+T41+4</f>
        <v>45265</v>
      </c>
      <c r="W43" s="64"/>
      <c r="X43" s="64">
        <f>+T41+5</f>
        <v>45266</v>
      </c>
      <c r="Y43" s="64"/>
      <c r="Z43" s="21"/>
      <c r="AA43" s="2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74" ht="38.1" customHeight="1">
      <c r="C44" s="21"/>
      <c r="D44" s="21"/>
      <c r="E44" s="66"/>
      <c r="F44" s="66"/>
      <c r="G44" s="64"/>
      <c r="H44" s="64"/>
      <c r="I44" s="64"/>
      <c r="J44" s="64"/>
      <c r="K44" s="21"/>
      <c r="L44" s="21"/>
      <c r="R44" s="21"/>
      <c r="S44" s="21"/>
      <c r="T44" s="66"/>
      <c r="U44" s="66"/>
      <c r="V44" s="64"/>
      <c r="W44" s="64"/>
      <c r="X44" s="64"/>
      <c r="Y44" s="64"/>
      <c r="Z44" s="21"/>
      <c r="AA44" s="2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74" ht="38.1" customHeight="1">
      <c r="A45" s="64">
        <f>+E41+6</f>
        <v>45237</v>
      </c>
      <c r="B45" s="65"/>
      <c r="C45" s="64">
        <f>+E41+7</f>
        <v>45238</v>
      </c>
      <c r="D45" s="65"/>
      <c r="E45" s="64">
        <f>+E41+8</f>
        <v>45239</v>
      </c>
      <c r="F45" s="66"/>
      <c r="G45" s="64">
        <f>+E41+9</f>
        <v>45240</v>
      </c>
      <c r="H45" s="66"/>
      <c r="I45" s="64">
        <f>+E41+10</f>
        <v>45241</v>
      </c>
      <c r="J45" s="66"/>
      <c r="K45" s="64">
        <f>+E41+11</f>
        <v>45242</v>
      </c>
      <c r="L45" s="65"/>
      <c r="M45" s="64">
        <f>+E41+12</f>
        <v>45243</v>
      </c>
      <c r="N45" s="65"/>
      <c r="P45" s="64">
        <f>+T41+6</f>
        <v>45267</v>
      </c>
      <c r="Q45" s="65"/>
      <c r="R45" s="64">
        <f>+T41+7</f>
        <v>45268</v>
      </c>
      <c r="S45" s="65"/>
      <c r="T45" s="64">
        <f>+T41+8</f>
        <v>45269</v>
      </c>
      <c r="U45" s="66"/>
      <c r="V45" s="64">
        <f>+T41+9</f>
        <v>45270</v>
      </c>
      <c r="W45" s="66"/>
      <c r="X45" s="64">
        <f>+T41+10</f>
        <v>45271</v>
      </c>
      <c r="Y45" s="66"/>
      <c r="Z45" s="64">
        <f>+T41+11</f>
        <v>45272</v>
      </c>
      <c r="AA45" s="65"/>
      <c r="AB45" s="64">
        <f>+T41+12</f>
        <v>45273</v>
      </c>
      <c r="AC45" s="65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74" ht="38.1" customHeight="1">
      <c r="A46" s="65"/>
      <c r="B46" s="65"/>
      <c r="C46" s="65"/>
      <c r="D46" s="65"/>
      <c r="E46" s="66"/>
      <c r="F46" s="66"/>
      <c r="G46" s="66"/>
      <c r="H46" s="66"/>
      <c r="I46" s="66"/>
      <c r="J46" s="66"/>
      <c r="K46" s="65"/>
      <c r="L46" s="65"/>
      <c r="M46" s="65"/>
      <c r="N46" s="65"/>
      <c r="P46" s="65"/>
      <c r="Q46" s="65"/>
      <c r="R46" s="65"/>
      <c r="S46" s="65"/>
      <c r="T46" s="66"/>
      <c r="U46" s="66"/>
      <c r="V46" s="66"/>
      <c r="W46" s="66"/>
      <c r="X46" s="66"/>
      <c r="Y46" s="66"/>
      <c r="Z46" s="65"/>
      <c r="AA46" s="65"/>
      <c r="AB46" s="65"/>
      <c r="AC46" s="65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74" ht="38.1" customHeight="1">
      <c r="A47" s="64">
        <f>+E41+13</f>
        <v>45244</v>
      </c>
      <c r="B47" s="65"/>
      <c r="C47" s="64">
        <f>+E41+14</f>
        <v>45245</v>
      </c>
      <c r="D47" s="65"/>
      <c r="E47" s="64">
        <f>+E41+15</f>
        <v>45246</v>
      </c>
      <c r="F47" s="66"/>
      <c r="G47" s="64">
        <f>+E41+16</f>
        <v>45247</v>
      </c>
      <c r="H47" s="66"/>
      <c r="I47" s="64">
        <f>+E41+17</f>
        <v>45248</v>
      </c>
      <c r="J47" s="66"/>
      <c r="K47" s="64">
        <f>+E41+18</f>
        <v>45249</v>
      </c>
      <c r="L47" s="65"/>
      <c r="M47" s="64">
        <f>+E41+19</f>
        <v>45250</v>
      </c>
      <c r="N47" s="65"/>
      <c r="P47" s="64">
        <f>+T41+13</f>
        <v>45274</v>
      </c>
      <c r="Q47" s="65"/>
      <c r="R47" s="64">
        <f>+T41+14</f>
        <v>45275</v>
      </c>
      <c r="S47" s="65"/>
      <c r="T47" s="64">
        <f>+T41+15</f>
        <v>45276</v>
      </c>
      <c r="U47" s="66"/>
      <c r="V47" s="64">
        <f>+T41+16</f>
        <v>45277</v>
      </c>
      <c r="W47" s="66"/>
      <c r="X47" s="64">
        <f>+T41+17</f>
        <v>45278</v>
      </c>
      <c r="Y47" s="66"/>
      <c r="Z47" s="64">
        <f>+T41+18</f>
        <v>45279</v>
      </c>
      <c r="AA47" s="65"/>
      <c r="AB47" s="64">
        <f>+T41+19</f>
        <v>45280</v>
      </c>
      <c r="AC47" s="65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74" ht="38.1" customHeight="1">
      <c r="A48" s="65"/>
      <c r="B48" s="65"/>
      <c r="C48" s="65"/>
      <c r="D48" s="65"/>
      <c r="E48" s="66"/>
      <c r="F48" s="66"/>
      <c r="G48" s="66"/>
      <c r="H48" s="66"/>
      <c r="I48" s="66"/>
      <c r="J48" s="66"/>
      <c r="K48" s="65"/>
      <c r="L48" s="65"/>
      <c r="M48" s="65"/>
      <c r="N48" s="65"/>
      <c r="P48" s="65"/>
      <c r="Q48" s="65"/>
      <c r="R48" s="65"/>
      <c r="S48" s="65"/>
      <c r="T48" s="66"/>
      <c r="U48" s="66"/>
      <c r="V48" s="66"/>
      <c r="W48" s="66"/>
      <c r="X48" s="66"/>
      <c r="Y48" s="66"/>
      <c r="Z48" s="65"/>
      <c r="AA48" s="65"/>
      <c r="AB48" s="65"/>
      <c r="AC48" s="65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62" ht="38.1" customHeight="1">
      <c r="A49" s="64">
        <f>E41+20</f>
        <v>45251</v>
      </c>
      <c r="B49" s="65"/>
      <c r="C49" s="64">
        <f>E41+21</f>
        <v>45252</v>
      </c>
      <c r="D49" s="65"/>
      <c r="E49" s="64">
        <f>E41+22</f>
        <v>45253</v>
      </c>
      <c r="F49" s="65"/>
      <c r="G49" s="64">
        <f>E41+23</f>
        <v>45254</v>
      </c>
      <c r="H49" s="65"/>
      <c r="I49" s="64">
        <f>E41+24</f>
        <v>45255</v>
      </c>
      <c r="J49" s="65"/>
      <c r="K49" s="64">
        <f>E41+25</f>
        <v>45256</v>
      </c>
      <c r="L49" s="65"/>
      <c r="M49" s="64">
        <f>E41+26</f>
        <v>45257</v>
      </c>
      <c r="N49" s="65"/>
      <c r="P49" s="64">
        <f>T41+20</f>
        <v>45281</v>
      </c>
      <c r="Q49" s="65"/>
      <c r="R49" s="64">
        <f>T41+21</f>
        <v>45282</v>
      </c>
      <c r="S49" s="65"/>
      <c r="T49" s="64">
        <f>T41+22</f>
        <v>45283</v>
      </c>
      <c r="U49" s="65"/>
      <c r="V49" s="64">
        <f>T41+23</f>
        <v>45284</v>
      </c>
      <c r="W49" s="65"/>
      <c r="X49" s="64">
        <f>T41+24</f>
        <v>45285</v>
      </c>
      <c r="Y49" s="65"/>
      <c r="Z49" s="64">
        <f>T41+25</f>
        <v>45286</v>
      </c>
      <c r="AA49" s="65"/>
      <c r="AB49" s="64">
        <f>T41+26</f>
        <v>45287</v>
      </c>
      <c r="AC49" s="65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62" ht="38.1" customHeight="1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T50"/>
      <c r="AU50"/>
      <c r="AV50"/>
      <c r="AW50"/>
      <c r="AX50"/>
      <c r="AY50"/>
      <c r="AZ50"/>
      <c r="BA50"/>
      <c r="BB50"/>
      <c r="BC50"/>
      <c r="BD50"/>
      <c r="BE50"/>
      <c r="BF50"/>
    </row>
    <row r="51" spans="1:62" ht="38.1" customHeight="1">
      <c r="A51" s="23"/>
      <c r="B51" s="23"/>
      <c r="C51" s="21"/>
      <c r="D51" s="21"/>
      <c r="E51" s="64">
        <f>E41+27</f>
        <v>45258</v>
      </c>
      <c r="F51" s="65"/>
      <c r="G51" s="64">
        <f t="shared" ref="G51:J51" si="16">G41+27</f>
        <v>45259</v>
      </c>
      <c r="H51" s="65"/>
      <c r="I51" s="64">
        <f t="shared" ref="I51:J51" si="17">I41+27</f>
        <v>45260</v>
      </c>
      <c r="J51" s="65"/>
      <c r="K51" s="21"/>
      <c r="L51" s="21"/>
      <c r="P51" s="23"/>
      <c r="Q51" s="23"/>
      <c r="R51" s="21"/>
      <c r="S51" s="21"/>
      <c r="T51" s="64">
        <f>T41+27</f>
        <v>45288</v>
      </c>
      <c r="U51" s="65"/>
      <c r="V51" s="64">
        <f t="shared" ref="V51:Y51" si="18">V41+27</f>
        <v>45289</v>
      </c>
      <c r="W51" s="65"/>
      <c r="X51" s="64">
        <f t="shared" ref="X51:Y51" si="19">X41+27</f>
        <v>45290</v>
      </c>
      <c r="Y51" s="65"/>
      <c r="Z51" s="21"/>
      <c r="AA51" s="2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T51"/>
      <c r="AU51"/>
      <c r="AV51"/>
      <c r="AW51"/>
      <c r="AX51"/>
      <c r="AY51"/>
      <c r="AZ51"/>
      <c r="BA51"/>
      <c r="BB51"/>
      <c r="BC51"/>
      <c r="BD51"/>
      <c r="BE51"/>
      <c r="BF51"/>
      <c r="BJ51" s="41"/>
    </row>
    <row r="52" spans="1:62" ht="38.1" customHeight="1">
      <c r="A52" s="24"/>
      <c r="B52" s="24"/>
      <c r="C52" s="21"/>
      <c r="D52" s="21"/>
      <c r="E52" s="65"/>
      <c r="F52" s="65"/>
      <c r="G52" s="65"/>
      <c r="H52" s="65"/>
      <c r="I52" s="65"/>
      <c r="J52" s="65"/>
      <c r="K52" s="21"/>
      <c r="L52" s="25"/>
      <c r="M52" s="26"/>
      <c r="N52" s="27"/>
      <c r="P52" s="24"/>
      <c r="Q52" s="24"/>
      <c r="R52" s="21"/>
      <c r="S52" s="21"/>
      <c r="T52" s="65"/>
      <c r="U52" s="65"/>
      <c r="V52" s="65"/>
      <c r="W52" s="65"/>
      <c r="X52" s="65"/>
      <c r="Y52" s="65"/>
      <c r="Z52" s="21"/>
      <c r="AA52" s="25"/>
      <c r="AB52" s="26"/>
      <c r="AC52" s="27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T52"/>
      <c r="AU52"/>
      <c r="AV52"/>
      <c r="AW52"/>
      <c r="AX52"/>
      <c r="AY52"/>
      <c r="AZ52"/>
      <c r="BA52"/>
      <c r="BB52"/>
      <c r="BC52"/>
      <c r="BD52"/>
      <c r="BE52"/>
      <c r="BF52"/>
      <c r="BJ52" s="41"/>
    </row>
    <row r="53" spans="1:62" ht="38.1" customHeight="1">
      <c r="A53" s="24"/>
      <c r="B53" s="24"/>
      <c r="E53" s="64"/>
      <c r="F53" s="65"/>
      <c r="G53" s="64"/>
      <c r="H53" s="65"/>
      <c r="I53" s="64"/>
      <c r="J53" s="65"/>
      <c r="L53" s="25"/>
      <c r="M53" s="26"/>
      <c r="N53" s="27"/>
      <c r="P53" s="24"/>
      <c r="Q53" s="24"/>
      <c r="T53" s="64">
        <f>T43+27</f>
        <v>45291</v>
      </c>
      <c r="U53" s="65"/>
      <c r="V53" s="64"/>
      <c r="W53" s="65"/>
      <c r="X53" s="64"/>
      <c r="Y53" s="65"/>
      <c r="AA53" s="25"/>
      <c r="AB53" s="26"/>
      <c r="AC53" s="27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T53"/>
      <c r="AU53"/>
      <c r="AV53"/>
      <c r="AW53"/>
      <c r="AX53"/>
      <c r="AY53"/>
      <c r="AZ53"/>
      <c r="BA53"/>
      <c r="BB53"/>
      <c r="BC53"/>
      <c r="BD53"/>
      <c r="BE53"/>
      <c r="BF53"/>
      <c r="BJ53" s="41"/>
    </row>
    <row r="54" spans="1:62" ht="38.1" customHeight="1">
      <c r="A54" s="24"/>
      <c r="B54" s="24"/>
      <c r="E54" s="65"/>
      <c r="F54" s="65"/>
      <c r="G54" s="65"/>
      <c r="H54" s="65"/>
      <c r="I54" s="65"/>
      <c r="J54" s="65"/>
      <c r="L54" s="25"/>
      <c r="M54" s="26"/>
      <c r="N54" s="27"/>
      <c r="P54" s="24"/>
      <c r="Q54" s="24"/>
      <c r="T54" s="65"/>
      <c r="U54" s="65"/>
      <c r="V54" s="65"/>
      <c r="W54" s="65"/>
      <c r="X54" s="65"/>
      <c r="Y54" s="65"/>
      <c r="AA54" s="25"/>
      <c r="AB54" s="26"/>
      <c r="AC54" s="27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T54"/>
      <c r="AU54"/>
      <c r="AV54"/>
      <c r="AW54"/>
      <c r="AX54"/>
      <c r="AY54"/>
      <c r="AZ54"/>
      <c r="BA54"/>
      <c r="BB54"/>
      <c r="BC54"/>
      <c r="BD54"/>
      <c r="BE54"/>
      <c r="BF54"/>
      <c r="BJ54" s="41"/>
    </row>
    <row r="55" spans="1:62" ht="25" customHeight="1">
      <c r="A55" s="24"/>
      <c r="B55" s="24"/>
      <c r="D55" s="21"/>
      <c r="L55" s="25"/>
      <c r="M55" s="26"/>
      <c r="N55" s="27"/>
      <c r="AR55" s="27"/>
      <c r="AX55" s="29"/>
    </row>
    <row r="56" spans="1:62" ht="25" customHeight="1">
      <c r="A56" s="7"/>
      <c r="B56" s="8"/>
      <c r="AR56" s="27"/>
      <c r="AX56" s="29"/>
    </row>
    <row r="57" spans="1:62" ht="25" customHeight="1">
      <c r="AR57" s="27"/>
      <c r="AX57" s="29"/>
    </row>
    <row r="58" spans="1:62" ht="38.1" customHeight="1"/>
    <row r="59" spans="1:62" ht="38.1" customHeight="1"/>
    <row r="60" spans="1:62" ht="38.1" customHeight="1"/>
    <row r="61" spans="1:62" ht="38.1" customHeight="1"/>
    <row r="62" spans="1:62" ht="38.1" customHeight="1"/>
    <row r="63" spans="1:62" ht="38.1" customHeight="1"/>
    <row r="64" spans="1:62" ht="38.1" customHeight="1"/>
    <row r="65" spans="1:69" ht="38.1" customHeight="1"/>
    <row r="66" spans="1:69" ht="38.1" customHeight="1"/>
    <row r="67" spans="1:69" ht="38.1" customHeight="1"/>
    <row r="68" spans="1:69" ht="38.1" customHeight="1">
      <c r="O68" s="27"/>
    </row>
    <row r="69" spans="1:69" ht="38.1" customHeight="1">
      <c r="O69" s="27"/>
      <c r="P69" s="27"/>
    </row>
    <row r="70" spans="1:69" ht="38.1" customHeight="1">
      <c r="O70" s="27"/>
      <c r="P70" s="27"/>
    </row>
    <row r="71" spans="1:69" ht="38.1" customHeight="1">
      <c r="AU71" s="37"/>
      <c r="AV71" s="37"/>
    </row>
    <row r="72" spans="1:69" ht="25" customHeight="1">
      <c r="A72" s="24"/>
      <c r="B72" s="24"/>
      <c r="D72" s="21"/>
      <c r="L72" s="25"/>
      <c r="M72" s="26"/>
      <c r="N72" s="27"/>
      <c r="P72" s="24"/>
      <c r="Q72" s="24"/>
      <c r="S72" s="21"/>
      <c r="AA72" s="25"/>
      <c r="AB72" s="26"/>
      <c r="AC72" s="27"/>
      <c r="AE72" s="24"/>
      <c r="AF72" s="24"/>
      <c r="AH72" s="21"/>
      <c r="AP72" s="25"/>
      <c r="AQ72" s="26"/>
      <c r="AR72" s="27"/>
      <c r="AT72" s="37"/>
      <c r="AU72" s="37"/>
      <c r="AV72" s="37"/>
      <c r="AW72" s="37"/>
      <c r="AX72" s="37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</row>
    <row r="73" spans="1:69" ht="25" customHeight="1">
      <c r="AR73" s="27"/>
      <c r="AT73" s="37"/>
      <c r="AU73" s="37"/>
      <c r="AV73" s="37"/>
      <c r="AW73" s="37"/>
      <c r="AX73" s="37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</row>
    <row r="74" spans="1:69" ht="25" customHeight="1">
      <c r="AT74" s="37"/>
      <c r="AU74" s="37"/>
      <c r="AV74" s="37"/>
      <c r="AW74" s="37"/>
      <c r="AX74" s="37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</row>
    <row r="75" spans="1:69" ht="38.1" customHeight="1">
      <c r="AT75" s="37"/>
      <c r="AU75" s="37"/>
      <c r="AV75" s="37"/>
      <c r="AW75" s="37"/>
      <c r="AX75" s="37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</row>
    <row r="76" spans="1:69" ht="38.1" customHeight="1">
      <c r="AT76" s="37"/>
      <c r="AW76" s="37"/>
      <c r="AX76" s="37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</row>
    <row r="77" spans="1:69" ht="38.1" customHeight="1">
      <c r="AY77" s="48"/>
      <c r="AZ77" s="30"/>
      <c r="BA77" s="30"/>
    </row>
    <row r="78" spans="1:69" ht="38.1" customHeight="1">
      <c r="AY78" s="31"/>
      <c r="AZ78" s="31"/>
      <c r="BA78" s="31"/>
    </row>
    <row r="79" spans="1:69" ht="38.1" customHeight="1">
      <c r="AU79" s="39"/>
      <c r="AV79" s="40"/>
      <c r="AY79" s="49"/>
      <c r="AZ79" s="32"/>
      <c r="BA79" s="32"/>
    </row>
    <row r="80" spans="1:69" ht="38.1" customHeight="1">
      <c r="AU80" s="39"/>
      <c r="AV80" s="40"/>
      <c r="AW80" s="40"/>
      <c r="AX80" s="40"/>
      <c r="AY80" s="49"/>
      <c r="AZ80" s="32"/>
      <c r="BA80" s="32"/>
    </row>
    <row r="81" spans="5:53" ht="38.1" customHeight="1">
      <c r="AU81" s="39"/>
      <c r="AV81" s="40"/>
      <c r="AW81" s="40"/>
      <c r="AX81" s="40"/>
      <c r="AY81" s="49"/>
      <c r="AZ81" s="32"/>
      <c r="BA81" s="32"/>
    </row>
    <row r="82" spans="5:53" ht="38.1" customHeight="1">
      <c r="AU82" s="39"/>
      <c r="AV82" s="40"/>
      <c r="AW82" s="40"/>
      <c r="AX82" s="40"/>
      <c r="AY82" s="49"/>
      <c r="AZ82" s="32"/>
      <c r="BA82" s="32"/>
    </row>
    <row r="83" spans="5:53" ht="38.1" customHeight="1">
      <c r="AT83" s="42"/>
      <c r="AW83" s="40"/>
      <c r="AX83" s="40"/>
      <c r="AY83" s="49"/>
      <c r="AZ83" s="32"/>
      <c r="BA83" s="32"/>
    </row>
    <row r="84" spans="5:53" ht="38.1" customHeight="1">
      <c r="AY84" s="49"/>
      <c r="AZ84" s="32"/>
      <c r="BA84" s="32"/>
    </row>
    <row r="85" spans="5:53" ht="38.1" customHeight="1">
      <c r="AY85" s="49"/>
      <c r="AZ85" s="32"/>
      <c r="BA85" s="32"/>
    </row>
    <row r="86" spans="5:53" ht="38.1" customHeight="1">
      <c r="AY86" s="49"/>
      <c r="AZ86" s="32"/>
      <c r="BA86" s="32"/>
    </row>
    <row r="87" spans="5:53" ht="38.1" customHeight="1">
      <c r="AY87" s="49"/>
      <c r="AZ87" s="32"/>
      <c r="BA87" s="32"/>
    </row>
    <row r="88" spans="5:53" ht="38.1" customHeight="1">
      <c r="AY88" s="49"/>
      <c r="AZ88" s="32"/>
      <c r="BA88" s="32"/>
    </row>
    <row r="89" spans="5:53" ht="38.1" customHeight="1">
      <c r="E89" s="69"/>
      <c r="F89" s="70"/>
      <c r="G89" s="69"/>
      <c r="H89" s="70"/>
      <c r="I89" s="69"/>
      <c r="J89" s="70"/>
      <c r="AY89" s="49"/>
      <c r="AZ89" s="32"/>
      <c r="BA89" s="32"/>
    </row>
    <row r="90" spans="5:53" ht="38.1" customHeight="1">
      <c r="E90" s="70"/>
      <c r="F90" s="70"/>
      <c r="G90" s="70"/>
      <c r="H90" s="70"/>
      <c r="I90" s="70"/>
      <c r="J90" s="70"/>
      <c r="AY90" s="49"/>
      <c r="AZ90" s="32"/>
      <c r="BA90" s="32"/>
    </row>
    <row r="91" spans="5:53" ht="27" customHeight="1">
      <c r="AY91" s="49"/>
      <c r="AZ91" s="32"/>
      <c r="BA91" s="32"/>
    </row>
  </sheetData>
  <mergeCells count="426">
    <mergeCell ref="AM32:AN33"/>
    <mergeCell ref="AO32:AP33"/>
    <mergeCell ref="E89:F90"/>
    <mergeCell ref="G89:H90"/>
    <mergeCell ref="I89:J90"/>
    <mergeCell ref="G53:H54"/>
    <mergeCell ref="I53:J54"/>
    <mergeCell ref="V51:W52"/>
    <mergeCell ref="E11:F12"/>
    <mergeCell ref="G11:H12"/>
    <mergeCell ref="R15:S16"/>
    <mergeCell ref="E15:F16"/>
    <mergeCell ref="R13:S14"/>
    <mergeCell ref="I11:J12"/>
    <mergeCell ref="M13:N14"/>
    <mergeCell ref="I13:J14"/>
    <mergeCell ref="G13:H14"/>
    <mergeCell ref="K11:L12"/>
    <mergeCell ref="V28:W29"/>
    <mergeCell ref="AE26:AF26"/>
    <mergeCell ref="AI19:AJ20"/>
    <mergeCell ref="I15:J16"/>
    <mergeCell ref="K15:L16"/>
    <mergeCell ref="M15:N16"/>
    <mergeCell ref="AM15:AN16"/>
    <mergeCell ref="AO28:AP29"/>
    <mergeCell ref="AZ17:BA18"/>
    <mergeCell ref="AT15:AU16"/>
    <mergeCell ref="AV15:AW16"/>
    <mergeCell ref="AX17:AY18"/>
    <mergeCell ref="X19:Y20"/>
    <mergeCell ref="AE28:AF29"/>
    <mergeCell ref="Z28:AA29"/>
    <mergeCell ref="AB28:AC29"/>
    <mergeCell ref="AE25:AF25"/>
    <mergeCell ref="AK30:AL31"/>
    <mergeCell ref="AI34:AJ35"/>
    <mergeCell ref="AK34:AL35"/>
    <mergeCell ref="X28:Y29"/>
    <mergeCell ref="AX34:AY35"/>
    <mergeCell ref="AQ30:AR31"/>
    <mergeCell ref="AV32:AW33"/>
    <mergeCell ref="AM30:AN31"/>
    <mergeCell ref="AI28:AJ29"/>
    <mergeCell ref="AK28:AL29"/>
    <mergeCell ref="AI30:AJ31"/>
    <mergeCell ref="A11:B12"/>
    <mergeCell ref="A15:B16"/>
    <mergeCell ref="A13:B14"/>
    <mergeCell ref="C13:D14"/>
    <mergeCell ref="C11:D12"/>
    <mergeCell ref="C15:D16"/>
    <mergeCell ref="V19:W20"/>
    <mergeCell ref="P13:Q14"/>
    <mergeCell ref="A8:B8"/>
    <mergeCell ref="A9:B9"/>
    <mergeCell ref="E9:F10"/>
    <mergeCell ref="I7:J8"/>
    <mergeCell ref="I9:J10"/>
    <mergeCell ref="G9:H10"/>
    <mergeCell ref="G7:H8"/>
    <mergeCell ref="E7:F8"/>
    <mergeCell ref="P8:Q8"/>
    <mergeCell ref="P9:Q9"/>
    <mergeCell ref="E17:F18"/>
    <mergeCell ref="G19:H20"/>
    <mergeCell ref="I19:J20"/>
    <mergeCell ref="G15:H16"/>
    <mergeCell ref="E13:F14"/>
    <mergeCell ref="Z11:AA12"/>
    <mergeCell ref="AB11:AC12"/>
    <mergeCell ref="Z13:AA14"/>
    <mergeCell ref="AE15:AF16"/>
    <mergeCell ref="AB15:AC16"/>
    <mergeCell ref="AB13:AC14"/>
    <mergeCell ref="Z15:AA16"/>
    <mergeCell ref="P11:Q12"/>
    <mergeCell ref="P15:Q16"/>
    <mergeCell ref="K13:L14"/>
    <mergeCell ref="M11:N12"/>
    <mergeCell ref="T13:U14"/>
    <mergeCell ref="V13:W14"/>
    <mergeCell ref="X13:Y14"/>
    <mergeCell ref="I17:J18"/>
    <mergeCell ref="T15:U16"/>
    <mergeCell ref="V17:W18"/>
    <mergeCell ref="V15:W16"/>
    <mergeCell ref="X15:Y16"/>
    <mergeCell ref="AG13:AH14"/>
    <mergeCell ref="AI13:AJ14"/>
    <mergeCell ref="AK13:AL14"/>
    <mergeCell ref="AM13:AN14"/>
    <mergeCell ref="AO13:AP14"/>
    <mergeCell ref="AQ13:AR14"/>
    <mergeCell ref="AM7:AN8"/>
    <mergeCell ref="AE8:AF8"/>
    <mergeCell ref="AE9:AF9"/>
    <mergeCell ref="AI9:AJ10"/>
    <mergeCell ref="AK9:AL10"/>
    <mergeCell ref="AM9:AN10"/>
    <mergeCell ref="AK7:AL8"/>
    <mergeCell ref="AI7:AJ8"/>
    <mergeCell ref="AM11:AN12"/>
    <mergeCell ref="AI11:AJ12"/>
    <mergeCell ref="AK11:AL12"/>
    <mergeCell ref="AE11:AF12"/>
    <mergeCell ref="AG11:AH12"/>
    <mergeCell ref="AT8:AU8"/>
    <mergeCell ref="AZ7:BA8"/>
    <mergeCell ref="AX7:AY8"/>
    <mergeCell ref="AZ9:BA10"/>
    <mergeCell ref="AT11:AU12"/>
    <mergeCell ref="AV11:AW12"/>
    <mergeCell ref="AT9:AU9"/>
    <mergeCell ref="AX9:AY10"/>
    <mergeCell ref="AT13:AU14"/>
    <mergeCell ref="AX11:AY12"/>
    <mergeCell ref="AX13:AY14"/>
    <mergeCell ref="BF11:BG12"/>
    <mergeCell ref="BB9:BC10"/>
    <mergeCell ref="BD11:BE12"/>
    <mergeCell ref="AZ13:BA14"/>
    <mergeCell ref="BB13:BC14"/>
    <mergeCell ref="C28:D29"/>
    <mergeCell ref="AO15:AP16"/>
    <mergeCell ref="E26:F27"/>
    <mergeCell ref="AV13:AW14"/>
    <mergeCell ref="AQ15:AR16"/>
    <mergeCell ref="AM17:AN18"/>
    <mergeCell ref="X17:Y18"/>
    <mergeCell ref="T19:U20"/>
    <mergeCell ref="G17:H18"/>
    <mergeCell ref="E19:F20"/>
    <mergeCell ref="E28:F29"/>
    <mergeCell ref="G28:H29"/>
    <mergeCell ref="I28:J29"/>
    <mergeCell ref="K28:L29"/>
    <mergeCell ref="V11:W12"/>
    <mergeCell ref="X11:Y12"/>
    <mergeCell ref="AO11:AP12"/>
    <mergeCell ref="AQ11:AR12"/>
    <mergeCell ref="AE13:AF14"/>
    <mergeCell ref="BM7:BN8"/>
    <mergeCell ref="BO7:BP8"/>
    <mergeCell ref="BQ7:BR8"/>
    <mergeCell ref="BM9:BN10"/>
    <mergeCell ref="BQ9:BR10"/>
    <mergeCell ref="AZ11:BA12"/>
    <mergeCell ref="BB11:BC12"/>
    <mergeCell ref="BB7:BC8"/>
    <mergeCell ref="I26:J27"/>
    <mergeCell ref="AK24:AL25"/>
    <mergeCell ref="AZ19:BA20"/>
    <mergeCell ref="AM26:AN27"/>
    <mergeCell ref="AX19:AY20"/>
    <mergeCell ref="AM24:AN25"/>
    <mergeCell ref="AZ24:BA25"/>
    <mergeCell ref="AX24:AY25"/>
    <mergeCell ref="AT25:AU25"/>
    <mergeCell ref="BQ15:BR16"/>
    <mergeCell ref="BI8:BJ8"/>
    <mergeCell ref="T9:U10"/>
    <mergeCell ref="V9:W10"/>
    <mergeCell ref="X9:Y10"/>
    <mergeCell ref="R11:S12"/>
    <mergeCell ref="T11:U12"/>
    <mergeCell ref="BS11:BT12"/>
    <mergeCell ref="BU11:BV12"/>
    <mergeCell ref="BI11:BJ12"/>
    <mergeCell ref="BO9:BP10"/>
    <mergeCell ref="BO11:BP12"/>
    <mergeCell ref="BQ11:BR12"/>
    <mergeCell ref="BM11:BN12"/>
    <mergeCell ref="BK11:BL12"/>
    <mergeCell ref="BB26:BC27"/>
    <mergeCell ref="BI9:BJ9"/>
    <mergeCell ref="BU13:BV14"/>
    <mergeCell ref="BO13:BP14"/>
    <mergeCell ref="BK13:BL14"/>
    <mergeCell ref="BM13:BN14"/>
    <mergeCell ref="BS13:BT14"/>
    <mergeCell ref="BQ13:BR14"/>
    <mergeCell ref="BI13:BJ14"/>
    <mergeCell ref="BF13:BG14"/>
    <mergeCell ref="BD13:BE14"/>
    <mergeCell ref="BU15:BV16"/>
    <mergeCell ref="BO19:BP20"/>
    <mergeCell ref="BQ19:BR20"/>
    <mergeCell ref="BQ17:BR18"/>
    <mergeCell ref="BO15:BP16"/>
    <mergeCell ref="A30:B31"/>
    <mergeCell ref="C30:D31"/>
    <mergeCell ref="E30:F31"/>
    <mergeCell ref="G30:H31"/>
    <mergeCell ref="BM19:BN20"/>
    <mergeCell ref="AZ15:BA16"/>
    <mergeCell ref="AX15:AY16"/>
    <mergeCell ref="BI15:BJ16"/>
    <mergeCell ref="BK15:BL16"/>
    <mergeCell ref="BB15:BC16"/>
    <mergeCell ref="BD15:BE16"/>
    <mergeCell ref="BF15:BG16"/>
    <mergeCell ref="BB17:BC18"/>
    <mergeCell ref="BM17:BN18"/>
    <mergeCell ref="P30:Q31"/>
    <mergeCell ref="Z30:AA31"/>
    <mergeCell ref="R30:S31"/>
    <mergeCell ref="A26:B26"/>
    <mergeCell ref="I24:J25"/>
    <mergeCell ref="A25:B25"/>
    <mergeCell ref="E24:F25"/>
    <mergeCell ref="G26:H27"/>
    <mergeCell ref="T24:U25"/>
    <mergeCell ref="AI26:AJ27"/>
    <mergeCell ref="Z32:AA33"/>
    <mergeCell ref="T30:U31"/>
    <mergeCell ref="X32:Y33"/>
    <mergeCell ref="V32:W33"/>
    <mergeCell ref="I32:J33"/>
    <mergeCell ref="M30:N31"/>
    <mergeCell ref="BO24:BP25"/>
    <mergeCell ref="M28:N29"/>
    <mergeCell ref="P28:Q29"/>
    <mergeCell ref="AQ32:AR33"/>
    <mergeCell ref="AO30:AP31"/>
    <mergeCell ref="AQ28:AR29"/>
    <mergeCell ref="V30:W31"/>
    <mergeCell ref="X30:Y31"/>
    <mergeCell ref="AG28:AH29"/>
    <mergeCell ref="R28:S29"/>
    <mergeCell ref="AE30:AF31"/>
    <mergeCell ref="P25:Q25"/>
    <mergeCell ref="V24:W25"/>
    <mergeCell ref="X24:Y25"/>
    <mergeCell ref="X26:Y27"/>
    <mergeCell ref="P26:Q26"/>
    <mergeCell ref="T26:U27"/>
    <mergeCell ref="V26:W27"/>
    <mergeCell ref="AB30:AC31"/>
    <mergeCell ref="AG30:AH31"/>
    <mergeCell ref="BB24:BC25"/>
    <mergeCell ref="AK26:AL27"/>
    <mergeCell ref="BS15:BT16"/>
    <mergeCell ref="BO17:BP18"/>
    <mergeCell ref="BM15:BN16"/>
    <mergeCell ref="T28:U29"/>
    <mergeCell ref="I30:J31"/>
    <mergeCell ref="K30:L31"/>
    <mergeCell ref="AI24:AJ25"/>
    <mergeCell ref="AI17:AJ18"/>
    <mergeCell ref="AG15:AH16"/>
    <mergeCell ref="AK15:AL16"/>
    <mergeCell ref="AI15:AJ16"/>
    <mergeCell ref="AK17:AL18"/>
    <mergeCell ref="T17:U18"/>
    <mergeCell ref="AM19:AN20"/>
    <mergeCell ref="AK19:AL20"/>
    <mergeCell ref="BB19:BC20"/>
    <mergeCell ref="A42:B42"/>
    <mergeCell ref="P42:Q42"/>
    <mergeCell ref="T32:U33"/>
    <mergeCell ref="I36:J37"/>
    <mergeCell ref="P32:Q33"/>
    <mergeCell ref="E34:F35"/>
    <mergeCell ref="A32:B33"/>
    <mergeCell ref="C32:D33"/>
    <mergeCell ref="E32:F33"/>
    <mergeCell ref="G32:H33"/>
    <mergeCell ref="G41:H42"/>
    <mergeCell ref="E41:F42"/>
    <mergeCell ref="V36:W37"/>
    <mergeCell ref="BS28:BT29"/>
    <mergeCell ref="BI28:BJ29"/>
    <mergeCell ref="AT28:AU29"/>
    <mergeCell ref="AV28:AW29"/>
    <mergeCell ref="AX28:AY29"/>
    <mergeCell ref="AZ28:BA29"/>
    <mergeCell ref="BB28:BC29"/>
    <mergeCell ref="AK36:AL37"/>
    <mergeCell ref="G36:H37"/>
    <mergeCell ref="G34:H35"/>
    <mergeCell ref="BK32:BL33"/>
    <mergeCell ref="BM32:BN33"/>
    <mergeCell ref="BS32:BT33"/>
    <mergeCell ref="BQ34:BR35"/>
    <mergeCell ref="BO32:BP33"/>
    <mergeCell ref="BQ32:BR33"/>
    <mergeCell ref="AB32:AC33"/>
    <mergeCell ref="AM28:AN29"/>
    <mergeCell ref="AE32:AF33"/>
    <mergeCell ref="AG32:AH33"/>
    <mergeCell ref="AK32:AL33"/>
    <mergeCell ref="A45:B46"/>
    <mergeCell ref="C45:D46"/>
    <mergeCell ref="A43:B43"/>
    <mergeCell ref="BM28:BN29"/>
    <mergeCell ref="BO28:BP29"/>
    <mergeCell ref="BQ28:BR29"/>
    <mergeCell ref="AX32:AY33"/>
    <mergeCell ref="AM36:AN37"/>
    <mergeCell ref="BF28:BG29"/>
    <mergeCell ref="BQ30:BR31"/>
    <mergeCell ref="T36:U37"/>
    <mergeCell ref="R32:S33"/>
    <mergeCell ref="AI32:AJ33"/>
    <mergeCell ref="AT32:AU33"/>
    <mergeCell ref="AM34:AN35"/>
    <mergeCell ref="V45:W46"/>
    <mergeCell ref="X45:Y46"/>
    <mergeCell ref="V41:W42"/>
    <mergeCell ref="P45:Q46"/>
    <mergeCell ref="R45:S46"/>
    <mergeCell ref="T34:U35"/>
    <mergeCell ref="E43:F44"/>
    <mergeCell ref="G43:H44"/>
    <mergeCell ref="I43:J44"/>
    <mergeCell ref="A47:B48"/>
    <mergeCell ref="BK28:BL29"/>
    <mergeCell ref="C47:D48"/>
    <mergeCell ref="BD28:BE29"/>
    <mergeCell ref="E45:F46"/>
    <mergeCell ref="G45:H46"/>
    <mergeCell ref="I45:J46"/>
    <mergeCell ref="K45:L46"/>
    <mergeCell ref="BO30:BP31"/>
    <mergeCell ref="BF30:BG31"/>
    <mergeCell ref="BI30:BJ31"/>
    <mergeCell ref="AT30:AU31"/>
    <mergeCell ref="AV30:AW31"/>
    <mergeCell ref="AX30:AY31"/>
    <mergeCell ref="AZ30:BA31"/>
    <mergeCell ref="BB30:BC31"/>
    <mergeCell ref="BD30:BE31"/>
    <mergeCell ref="P47:Q48"/>
    <mergeCell ref="R47:S48"/>
    <mergeCell ref="T47:U48"/>
    <mergeCell ref="X47:Y48"/>
    <mergeCell ref="BK30:BL31"/>
    <mergeCell ref="BM30:BN31"/>
    <mergeCell ref="X36:Y37"/>
    <mergeCell ref="I51:J52"/>
    <mergeCell ref="BM34:BN35"/>
    <mergeCell ref="E47:F48"/>
    <mergeCell ref="G47:H48"/>
    <mergeCell ref="I47:J48"/>
    <mergeCell ref="A49:B50"/>
    <mergeCell ref="C49:D50"/>
    <mergeCell ref="K32:L33"/>
    <mergeCell ref="M32:N33"/>
    <mergeCell ref="I34:J35"/>
    <mergeCell ref="E36:F37"/>
    <mergeCell ref="Z45:AA46"/>
    <mergeCell ref="AB45:AC46"/>
    <mergeCell ref="BF32:BG33"/>
    <mergeCell ref="BD32:BE33"/>
    <mergeCell ref="AB49:AC50"/>
    <mergeCell ref="Z47:AA48"/>
    <mergeCell ref="AB47:AC48"/>
    <mergeCell ref="BB32:BC33"/>
    <mergeCell ref="AZ32:BA33"/>
    <mergeCell ref="T43:U44"/>
    <mergeCell ref="T41:U42"/>
    <mergeCell ref="M47:N48"/>
    <mergeCell ref="V43:W44"/>
    <mergeCell ref="V47:W48"/>
    <mergeCell ref="K47:L48"/>
    <mergeCell ref="P43:Q43"/>
    <mergeCell ref="M49:N50"/>
    <mergeCell ref="P49:Q50"/>
    <mergeCell ref="BU32:BV33"/>
    <mergeCell ref="E49:F50"/>
    <mergeCell ref="Z49:AA50"/>
    <mergeCell ref="X49:Y50"/>
    <mergeCell ref="X43:Y44"/>
    <mergeCell ref="BB36:BC37"/>
    <mergeCell ref="X41:Y42"/>
    <mergeCell ref="BB34:BC35"/>
    <mergeCell ref="AZ34:BA35"/>
    <mergeCell ref="M45:N46"/>
    <mergeCell ref="T45:U46"/>
    <mergeCell ref="BI32:BJ33"/>
    <mergeCell ref="T49:U50"/>
    <mergeCell ref="AI36:AJ37"/>
    <mergeCell ref="I41:J42"/>
    <mergeCell ref="E53:F54"/>
    <mergeCell ref="BM36:BN37"/>
    <mergeCell ref="BO36:BP37"/>
    <mergeCell ref="BQ36:BR37"/>
    <mergeCell ref="G51:H52"/>
    <mergeCell ref="E51:F52"/>
    <mergeCell ref="G49:H50"/>
    <mergeCell ref="I49:J50"/>
    <mergeCell ref="V49:W50"/>
    <mergeCell ref="R49:S50"/>
    <mergeCell ref="K49:L50"/>
    <mergeCell ref="AX36:AY37"/>
    <mergeCell ref="AZ36:BA37"/>
    <mergeCell ref="T51:U52"/>
    <mergeCell ref="T53:U54"/>
    <mergeCell ref="V53:W54"/>
    <mergeCell ref="X53:Y54"/>
    <mergeCell ref="X51:Y52"/>
    <mergeCell ref="A1:BV1"/>
    <mergeCell ref="A2:BV2"/>
    <mergeCell ref="A3:BV3"/>
    <mergeCell ref="V34:W35"/>
    <mergeCell ref="X34:Y35"/>
    <mergeCell ref="G24:H25"/>
    <mergeCell ref="A28:B29"/>
    <mergeCell ref="T7:U8"/>
    <mergeCell ref="V7:W8"/>
    <mergeCell ref="X7:Y8"/>
    <mergeCell ref="BO34:BP35"/>
    <mergeCell ref="BU28:BV29"/>
    <mergeCell ref="BS30:BT31"/>
    <mergeCell ref="BU30:BV31"/>
    <mergeCell ref="BQ24:BR25"/>
    <mergeCell ref="BI25:BJ25"/>
    <mergeCell ref="BI26:BJ26"/>
    <mergeCell ref="BM26:BN27"/>
    <mergeCell ref="BO26:BP27"/>
    <mergeCell ref="BQ26:BR27"/>
    <mergeCell ref="BM24:BN25"/>
    <mergeCell ref="AZ26:BA27"/>
    <mergeCell ref="AT26:AU26"/>
    <mergeCell ref="AX26:AY27"/>
  </mergeCells>
  <phoneticPr fontId="0" type="noConversion"/>
  <printOptions horizontalCentered="1" verticalCentered="1"/>
  <pageMargins left="0.25" right="0" top="0.25" bottom="0" header="0" footer="0.15"/>
  <pageSetup paperSize="3" scale="34" orientation="landscape" r:id="rId1"/>
  <headerFooter alignWithMargins="0">
    <oddFooter>&amp;R&amp;8&amp;Z  &amp;F 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Landscape 11x17</vt:lpstr>
      <vt:lpstr>'Landscape 11x17'!Print_Area</vt:lpstr>
    </vt:vector>
  </TitlesOfParts>
  <Manager/>
  <Company>Andersen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a13561</dc:creator>
  <cp:keywords/>
  <dc:description/>
  <cp:lastModifiedBy>Didier Rabino</cp:lastModifiedBy>
  <cp:revision/>
  <dcterms:created xsi:type="dcterms:W3CDTF">2008-12-16T21:41:28Z</dcterms:created>
  <dcterms:modified xsi:type="dcterms:W3CDTF">2023-04-02T21:14:36Z</dcterms:modified>
  <cp:category/>
  <cp:contentStatus/>
</cp:coreProperties>
</file>